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kuric\Desktop\INFORMACIJE O TROŠENJU SREDSTAVA\"/>
    </mc:Choice>
  </mc:AlternateContent>
  <xr:revisionPtr revIDLastSave="0" documentId="13_ncr:1_{25F26302-914F-401B-80AE-280A672E5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" i="1" l="1"/>
  <c r="A50" i="1"/>
  <c r="A49" i="1"/>
  <c r="A52" i="1"/>
  <c r="A53" i="1"/>
  <c r="D45" i="1"/>
</calcChain>
</file>

<file path=xl/sharedStrings.xml><?xml version="1.0" encoding="utf-8"?>
<sst xmlns="http://schemas.openxmlformats.org/spreadsheetml/2006/main" count="196" uniqueCount="166">
  <si>
    <t>CENTAR ZA REHABILITACIJU JOSIPOVAC</t>
  </si>
  <si>
    <t>Na Rijeci 13 A, 20207 Mlini</t>
  </si>
  <si>
    <t>OIB: 62252145399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</si>
  <si>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</si>
  <si>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</si>
  <si>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</si>
  <si>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</si>
  <si>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</si>
  <si>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</si>
  <si>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</si>
  <si>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Kategorija 2</t>
  </si>
  <si>
    <t>Način objave isplaćenog iznosa</t>
  </si>
  <si>
    <t>Vrsta rashoda i izdatka</t>
  </si>
  <si>
    <t>3111 - Plaće za redovan rad</t>
  </si>
  <si>
    <t>3114 - Plaće za posebne uvjete rada</t>
  </si>
  <si>
    <t>3132 - Doprinosi za obvezno zdravstveno osiguranje</t>
  </si>
  <si>
    <t>3212 - Naknade za prijevoz, za rad na terenu i odvojeni život</t>
  </si>
  <si>
    <t>3113 - Plaće za prekovremeni rad</t>
  </si>
  <si>
    <t xml:space="preserve">3721 - Naknade građanima i kućanstvima u novcu (džeparac korisnika) </t>
  </si>
  <si>
    <t>3722 - Naknade građanima i kućanstvima u naravi</t>
  </si>
  <si>
    <t>3121 - Ostali rashodi za zaposlene (regresi, pomoći, jubilarne nagrade i sl.)</t>
  </si>
  <si>
    <t>3211 - Službena putovanja</t>
  </si>
  <si>
    <t>3221400</t>
  </si>
  <si>
    <t>Materijal i sredstva za čišćenje i održavanje</t>
  </si>
  <si>
    <t>3225100</t>
  </si>
  <si>
    <t>Sitni inventar</t>
  </si>
  <si>
    <t>3224100</t>
  </si>
  <si>
    <t>Materijal i dijelovi za tekuće i investicijsko održavanje građevinskih objekata</t>
  </si>
  <si>
    <t>3222400</t>
  </si>
  <si>
    <t>Namirnice</t>
  </si>
  <si>
    <t>3234200</t>
  </si>
  <si>
    <t>Iznošenje smeća</t>
  </si>
  <si>
    <t>3221600</t>
  </si>
  <si>
    <t>Materijal za higjenske potrebe i njegu</t>
  </si>
  <si>
    <t>3221900</t>
  </si>
  <si>
    <t>Ostali materijal za potrebe redovnog poslovanja</t>
  </si>
  <si>
    <t>3238900</t>
  </si>
  <si>
    <t>Ostale računalne usluge</t>
  </si>
  <si>
    <t>3223110</t>
  </si>
  <si>
    <t>Električna energija - objedinjena nabava</t>
  </si>
  <si>
    <t>3231310</t>
  </si>
  <si>
    <t>Poštanske usluge - OBJEDINJENA NABAVA</t>
  </si>
  <si>
    <t>3431200</t>
  </si>
  <si>
    <t>Usluge platnog prometa</t>
  </si>
  <si>
    <t>3295900</t>
  </si>
  <si>
    <t>Ostale pristojbe i naknade</t>
  </si>
  <si>
    <t>3223480</t>
  </si>
  <si>
    <t>Opskrba gorivom na benzinskim pumpama-objedinjena nabava</t>
  </si>
  <si>
    <t>3232200</t>
  </si>
  <si>
    <t>Usluge tek.i investi.održav. postroj. i opreme</t>
  </si>
  <si>
    <t>3237300</t>
  </si>
  <si>
    <t>Usluge odvjetnika i pravnog savjetovanja</t>
  </si>
  <si>
    <t>3231100</t>
  </si>
  <si>
    <t>Usluge telefona,telefaksa</t>
  </si>
  <si>
    <t>3231120</t>
  </si>
  <si>
    <t>Elektroničke komunikacijske usluge u nepokretnoj mreži-objedinjena nabava</t>
  </si>
  <si>
    <t>3234100</t>
  </si>
  <si>
    <t>Opskrba vodom</t>
  </si>
  <si>
    <t xml:space="preserve">BAUERFEIND d.o.o. </t>
  </si>
  <si>
    <t>05769955462</t>
  </si>
  <si>
    <t>BRITVELA vl.Miho Regio 20207 Mlini</t>
  </si>
  <si>
    <t/>
  </si>
  <si>
    <t>BROSS TRADE d.o.o. Split</t>
  </si>
  <si>
    <t>83598114879</t>
  </si>
  <si>
    <t>ČISTOĆA d.o.o. Dubrovnik</t>
  </si>
  <si>
    <t>16912997621</t>
  </si>
  <si>
    <t xml:space="preserve">DALMAT d.o.o </t>
  </si>
  <si>
    <t>96679371567</t>
  </si>
  <si>
    <t>DB KANTUN d.o.o. Brbora</t>
  </si>
  <si>
    <t>16278459495</t>
  </si>
  <si>
    <t>ELEKTRONIČAR d.o.o. Servis i prodaja med.uređ</t>
  </si>
  <si>
    <t>13970735570</t>
  </si>
  <si>
    <t>FINA Financijska agencija Zagreb</t>
  </si>
  <si>
    <t>85821130368</t>
  </si>
  <si>
    <t xml:space="preserve">HEP OPSKRBA d.o.o.Zagreb </t>
  </si>
  <si>
    <t>63073332379</t>
  </si>
  <si>
    <t>HP-Hrvatska pošta d.d. Zagreb</t>
  </si>
  <si>
    <t>87311810356</t>
  </si>
  <si>
    <t xml:space="preserve">HRVATSKA POŠTANSKA BANKA  </t>
  </si>
  <si>
    <t>87939104217</t>
  </si>
  <si>
    <t>68419124305</t>
  </si>
  <si>
    <t>INA d.d.  Kartica</t>
  </si>
  <si>
    <t>27759560625</t>
  </si>
  <si>
    <t xml:space="preserve">Odvjetnik Maroje Kolendić </t>
  </si>
  <si>
    <t>PEVEX d.d. Sesvete</t>
  </si>
  <si>
    <t>73660371074</t>
  </si>
  <si>
    <t>PIVAC d.o.o. Mesna indust.braće Pivac</t>
  </si>
  <si>
    <t>28128148322</t>
  </si>
  <si>
    <t>42858236476</t>
  </si>
  <si>
    <t xml:space="preserve">TELEMACH HRVATSKA d.o.o </t>
  </si>
  <si>
    <t>70133616033</t>
  </si>
  <si>
    <t>00862047577</t>
  </si>
  <si>
    <t>ZAVOD ZA JAVNO ZDRAVSTVO DUBROV.NERETVAN.ŽUPANIJE</t>
  </si>
  <si>
    <t>55488649150</t>
  </si>
  <si>
    <t>Čistoća i zelenilo Konavle</t>
  </si>
  <si>
    <t>Bistroće 70, Čilipi</t>
  </si>
  <si>
    <t>Kik Textillen und Non-Food d.o.o.</t>
  </si>
  <si>
    <t>Gornja Čibaća 14, Mlini</t>
  </si>
  <si>
    <t>DOBRE LJEKARNE, ljek.jed. 5</t>
  </si>
  <si>
    <t>Put Dragovoljaca dom.rata 19, Mlini</t>
  </si>
  <si>
    <t>Materijal za zdravstvenu zaštitu i njegu korisnika - BLAGAJNA</t>
  </si>
  <si>
    <t>Ostali rashodi za komunikaciju i prijevoz - BLAGAJNA</t>
  </si>
  <si>
    <t>Odjeća i obuća korisnika - BLAGAJNA</t>
  </si>
  <si>
    <t>Usluge tek.i investi.održav. Građevinskih objekata - BLAGAJNA</t>
  </si>
  <si>
    <t>Informacija o trošenju sredstava za mjesec svibanj 2026.</t>
  </si>
  <si>
    <t>(razdoblje od 1.5.2026. do 31.5.2026. godine)</t>
  </si>
  <si>
    <t>SVEUKUPNO ZA SVIBANJ 2026. GODINE (Kategorija 1):</t>
  </si>
  <si>
    <t>SVEUKUPNO ZA SVIBANJ 2026. GODINE (Kategorija 2)</t>
  </si>
  <si>
    <t xml:space="preserve">BIMITA COMMERCE d.o.o </t>
  </si>
  <si>
    <t>02768015146</t>
  </si>
  <si>
    <t>3211300</t>
  </si>
  <si>
    <t>Naknade za smještaj na službenom putu u zemlji</t>
  </si>
  <si>
    <t>BUGOVINA d.o.o. 20213 ČILIPI</t>
  </si>
  <si>
    <t>84851676104</t>
  </si>
  <si>
    <t>Dobre ljekarne ljekarnička jedinica 5</t>
  </si>
  <si>
    <t>96269013558</t>
  </si>
  <si>
    <t>3222930</t>
  </si>
  <si>
    <t>Materijal za zdravstvenu zaštitu i njegu korisnika</t>
  </si>
  <si>
    <t>FARMACIA ZDRAV.USTANOVA  ZA LJEKARNIČKU DJELATNOST</t>
  </si>
  <si>
    <t>89141994652</t>
  </si>
  <si>
    <t>3227100</t>
  </si>
  <si>
    <t>Službena radna odjeća i obuća</t>
  </si>
  <si>
    <t>15526597734</t>
  </si>
  <si>
    <t xml:space="preserve">PRIMAT LOGISTIKA d.o.o. </t>
  </si>
  <si>
    <t>64645054565</t>
  </si>
  <si>
    <t xml:space="preserve">VODA-SERVIS VLAHO d.o.o. </t>
  </si>
  <si>
    <t>88770197228</t>
  </si>
  <si>
    <t>3234900</t>
  </si>
  <si>
    <t>Ostale komunalne usluge</t>
  </si>
  <si>
    <t>3213200</t>
  </si>
  <si>
    <t>Tečajevi i stručni ispiti</t>
  </si>
  <si>
    <t>3236900</t>
  </si>
  <si>
    <t>Ostale zdravstvene i veterinarske usluge</t>
  </si>
  <si>
    <t>H&amp;M Hennes &amp; Mauritz d.o.o.</t>
  </si>
  <si>
    <t>Šetalište dr. Franje Tuđmana 2A, Mlini</t>
  </si>
  <si>
    <t>Put od Republike 14, Dubrovnik</t>
  </si>
  <si>
    <t>Murvica IK 2A, Murvica</t>
  </si>
  <si>
    <t>Put dragovo.Domovi.rata19, Mlini</t>
  </si>
  <si>
    <t>Ulica grada Vukovara 70, Zagreb</t>
  </si>
  <si>
    <t>Ul.grada Vukovara 37, Zagreb</t>
  </si>
  <si>
    <t>Antuninska 3, Dubrovnik</t>
  </si>
  <si>
    <t>Zastavnice 11, Hrvatski Leskovac</t>
  </si>
  <si>
    <t>Josipa Marohnića 1, Zagreb</t>
  </si>
  <si>
    <t>Lukše Beritića 27, Dubrovnik</t>
  </si>
  <si>
    <t xml:space="preserve">PRESTIGE TRADE Dubrovnik  </t>
  </si>
  <si>
    <t>Ćira Carića 1, Dubrovnik</t>
  </si>
  <si>
    <t xml:space="preserve">VODOVOD Dubrovnik d.o.o. </t>
  </si>
  <si>
    <t>Ul.dr. Ante Šercera 4a, Dubrovnik</t>
  </si>
  <si>
    <t>Savska cesta 84, Sesvete</t>
  </si>
  <si>
    <t>Gornje selo 6 Grbavac,  Mlini</t>
  </si>
  <si>
    <t>GOLEŠKA 20, Zagreb</t>
  </si>
  <si>
    <t>Karlovača cesta 26 a, Zagreb</t>
  </si>
  <si>
    <t>Miramarska cesta 23, Zagreb</t>
  </si>
  <si>
    <t>Jurišićeva 13, Zagreb</t>
  </si>
  <si>
    <t>Jurišičeva 4, Zagreb</t>
  </si>
  <si>
    <t>HRVATSKA RADIOTELEVIZIJA Zagreb, RTV-pristojbe</t>
  </si>
  <si>
    <t>Prisavlje 3, Zagreb</t>
  </si>
  <si>
    <t>Av.Večeslava Holjevca 10, Zagreb</t>
  </si>
  <si>
    <t>KONE d.o.o. Zagreb</t>
  </si>
  <si>
    <t>Zagrebačka cesta145 A/III, Zagreb</t>
  </si>
  <si>
    <t>Košpilica 8a, Split</t>
  </si>
  <si>
    <t>4. gardijske 51, Split</t>
  </si>
  <si>
    <t>Grušići 6, Čilipi</t>
  </si>
  <si>
    <t>Težačka bb, Vrgorac</t>
  </si>
  <si>
    <t>Dobruša 2, Zastolje</t>
  </si>
  <si>
    <t>Vladimira Nazora 19, Dubrovnik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</si>
</sst>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1"/>
      <name val="Aptos Narrow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quotePrefix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4" fontId="6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1" fillId="0" borderId="1" xfId="0" applyNumberFormat="1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4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M12" sqref="M12"/>
    </sheetView>
  </sheetViews>
  <sheetFormatPr defaultColWidth="9.140625" defaultRowHeight="15" x14ac:dyDescent="0.25"/>
  <cols>
    <col min="1" max="1" width="34.42578125" style="3" customWidth="1"/>
    <col min="2" max="2" width="14.28515625" style="2" customWidth="1"/>
    <col min="3" max="3" width="26.42578125" style="3" customWidth="1"/>
    <col min="4" max="4" width="15" style="3" customWidth="1"/>
    <col min="5" max="5" width="10" style="2" customWidth="1"/>
    <col min="6" max="6" width="36.7109375" style="3" customWidth="1"/>
    <col min="7" max="16384" width="9.140625" style="3"/>
  </cols>
  <sheetData>
    <row r="1" spans="1:6" x14ac:dyDescent="0.25">
      <c r="A1" s="1" t="s">
        <v>0</v>
      </c>
      <c r="F1" s="4"/>
    </row>
    <row r="2" spans="1:6" x14ac:dyDescent="0.25">
      <c r="A2" s="23" t="s">
        <v>1</v>
      </c>
      <c r="B2" s="24"/>
      <c r="C2" s="24"/>
      <c r="D2" s="24"/>
      <c r="E2" s="24"/>
      <c r="F2" s="24"/>
    </row>
    <row r="3" spans="1:6" x14ac:dyDescent="0.25">
      <c r="A3" s="23" t="s">
        <v>2</v>
      </c>
      <c r="B3" s="24"/>
      <c r="C3" s="24"/>
      <c r="D3" s="24"/>
      <c r="E3" s="24"/>
      <c r="F3" s="24"/>
    </row>
    <row r="4" spans="1:6" ht="18" x14ac:dyDescent="0.25">
      <c r="A4" s="25" t="s">
        <v>104</v>
      </c>
      <c r="B4" s="26"/>
      <c r="C4" s="26"/>
      <c r="D4" s="26"/>
      <c r="E4" s="26"/>
      <c r="F4" s="26"/>
    </row>
    <row r="5" spans="1:6" ht="15.75" x14ac:dyDescent="0.25">
      <c r="A5" s="27" t="s">
        <v>105</v>
      </c>
      <c r="B5" s="28"/>
      <c r="C5" s="28"/>
      <c r="D5" s="28"/>
      <c r="E5" s="28"/>
      <c r="F5" s="28"/>
    </row>
    <row r="6" spans="1:6" ht="15.75" x14ac:dyDescent="0.25">
      <c r="A6" s="5"/>
      <c r="F6" s="2"/>
    </row>
    <row r="7" spans="1:6" ht="15.75" x14ac:dyDescent="0.25">
      <c r="A7" s="5" t="s">
        <v>3</v>
      </c>
      <c r="F7" s="2"/>
    </row>
    <row r="8" spans="1:6" s="7" customFormat="1" ht="47.25" customHeight="1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</row>
    <row r="9" spans="1:6" s="7" customFormat="1" ht="30" customHeight="1" x14ac:dyDescent="0.25">
      <c r="A9" s="8" t="s">
        <v>58</v>
      </c>
      <c r="B9" s="16" t="s">
        <v>59</v>
      </c>
      <c r="C9" s="8" t="s">
        <v>150</v>
      </c>
      <c r="D9" s="15">
        <v>115</v>
      </c>
      <c r="E9" s="16" t="s">
        <v>48</v>
      </c>
      <c r="F9" s="8" t="s">
        <v>49</v>
      </c>
    </row>
    <row r="10" spans="1:6" s="7" customFormat="1" ht="30" customHeight="1" x14ac:dyDescent="0.25">
      <c r="A10" s="8" t="s">
        <v>108</v>
      </c>
      <c r="B10" s="16" t="s">
        <v>109</v>
      </c>
      <c r="C10" s="8" t="s">
        <v>160</v>
      </c>
      <c r="D10" s="15">
        <v>215.3</v>
      </c>
      <c r="E10" s="16" t="s">
        <v>110</v>
      </c>
      <c r="F10" s="8" t="s">
        <v>111</v>
      </c>
    </row>
    <row r="11" spans="1:6" s="7" customFormat="1" ht="30" customHeight="1" x14ac:dyDescent="0.25">
      <c r="A11" s="8" t="s">
        <v>62</v>
      </c>
      <c r="B11" s="16" t="s">
        <v>63</v>
      </c>
      <c r="C11" s="8" t="s">
        <v>161</v>
      </c>
      <c r="D11" s="15">
        <v>1517.89</v>
      </c>
      <c r="E11" s="16" t="s">
        <v>28</v>
      </c>
      <c r="F11" s="8" t="s">
        <v>29</v>
      </c>
    </row>
    <row r="12" spans="1:6" s="7" customFormat="1" ht="30" customHeight="1" x14ac:dyDescent="0.25">
      <c r="A12" s="8" t="s">
        <v>112</v>
      </c>
      <c r="B12" s="16" t="s">
        <v>113</v>
      </c>
      <c r="C12" s="8" t="s">
        <v>162</v>
      </c>
      <c r="D12" s="15">
        <v>172.13</v>
      </c>
      <c r="E12" s="16" t="s">
        <v>48</v>
      </c>
      <c r="F12" s="8" t="s">
        <v>49</v>
      </c>
    </row>
    <row r="13" spans="1:6" s="7" customFormat="1" ht="30" customHeight="1" x14ac:dyDescent="0.25">
      <c r="A13" s="8" t="s">
        <v>64</v>
      </c>
      <c r="B13" s="16" t="s">
        <v>65</v>
      </c>
      <c r="C13" s="8" t="s">
        <v>135</v>
      </c>
      <c r="D13" s="15">
        <v>638.13</v>
      </c>
      <c r="E13" s="16" t="s">
        <v>30</v>
      </c>
      <c r="F13" s="8" t="s">
        <v>31</v>
      </c>
    </row>
    <row r="14" spans="1:6" s="7" customFormat="1" ht="30" customHeight="1" x14ac:dyDescent="0.25">
      <c r="A14" s="8" t="s">
        <v>66</v>
      </c>
      <c r="B14" s="16" t="s">
        <v>67</v>
      </c>
      <c r="C14" s="8" t="s">
        <v>136</v>
      </c>
      <c r="D14" s="15">
        <v>122.38</v>
      </c>
      <c r="E14" s="16" t="s">
        <v>22</v>
      </c>
      <c r="F14" s="8" t="s">
        <v>23</v>
      </c>
    </row>
    <row r="15" spans="1:6" s="7" customFormat="1" ht="30" customHeight="1" x14ac:dyDescent="0.25">
      <c r="A15" s="8" t="s">
        <v>66</v>
      </c>
      <c r="B15" s="16" t="s">
        <v>67</v>
      </c>
      <c r="C15" s="8" t="s">
        <v>136</v>
      </c>
      <c r="D15" s="15">
        <v>243.75</v>
      </c>
      <c r="E15" s="16" t="s">
        <v>32</v>
      </c>
      <c r="F15" s="8" t="s">
        <v>33</v>
      </c>
    </row>
    <row r="16" spans="1:6" s="7" customFormat="1" ht="30" customHeight="1" x14ac:dyDescent="0.25">
      <c r="A16" s="8" t="s">
        <v>68</v>
      </c>
      <c r="B16" s="16" t="s">
        <v>69</v>
      </c>
      <c r="C16" s="8" t="s">
        <v>143</v>
      </c>
      <c r="D16" s="15">
        <v>1576.38</v>
      </c>
      <c r="E16" s="16" t="s">
        <v>28</v>
      </c>
      <c r="F16" s="8" t="s">
        <v>29</v>
      </c>
    </row>
    <row r="17" spans="1:6" s="7" customFormat="1" ht="30" customHeight="1" x14ac:dyDescent="0.25">
      <c r="A17" s="8" t="s">
        <v>114</v>
      </c>
      <c r="B17" s="16" t="s">
        <v>115</v>
      </c>
      <c r="C17" s="8" t="s">
        <v>137</v>
      </c>
      <c r="D17" s="15">
        <v>3230.36</v>
      </c>
      <c r="E17" s="16" t="s">
        <v>116</v>
      </c>
      <c r="F17" s="8" t="s">
        <v>117</v>
      </c>
    </row>
    <row r="18" spans="1:6" s="7" customFormat="1" ht="30" customHeight="1" x14ac:dyDescent="0.25">
      <c r="A18" s="8" t="s">
        <v>114</v>
      </c>
      <c r="B18" s="16" t="s">
        <v>115</v>
      </c>
      <c r="C18" s="8" t="s">
        <v>137</v>
      </c>
      <c r="D18" s="15">
        <v>66.349999999999994</v>
      </c>
      <c r="E18" s="16" t="s">
        <v>24</v>
      </c>
      <c r="F18" s="8" t="s">
        <v>25</v>
      </c>
    </row>
    <row r="19" spans="1:6" s="7" customFormat="1" ht="30" customHeight="1" x14ac:dyDescent="0.25">
      <c r="A19" s="8" t="s">
        <v>70</v>
      </c>
      <c r="B19" s="16" t="s">
        <v>71</v>
      </c>
      <c r="C19" s="8" t="s">
        <v>151</v>
      </c>
      <c r="D19" s="15">
        <v>89.23</v>
      </c>
      <c r="E19" s="16" t="s">
        <v>34</v>
      </c>
      <c r="F19" s="8" t="s">
        <v>35</v>
      </c>
    </row>
    <row r="20" spans="1:6" s="7" customFormat="1" ht="30" customHeight="1" x14ac:dyDescent="0.25">
      <c r="A20" s="8" t="s">
        <v>118</v>
      </c>
      <c r="B20" s="16" t="s">
        <v>119</v>
      </c>
      <c r="C20" s="8" t="s">
        <v>152</v>
      </c>
      <c r="D20" s="15">
        <v>53.24</v>
      </c>
      <c r="E20" s="16" t="s">
        <v>120</v>
      </c>
      <c r="F20" s="8" t="s">
        <v>121</v>
      </c>
    </row>
    <row r="21" spans="1:6" s="7" customFormat="1" ht="30" customHeight="1" x14ac:dyDescent="0.25">
      <c r="A21" s="8" t="s">
        <v>72</v>
      </c>
      <c r="B21" s="16" t="s">
        <v>73</v>
      </c>
      <c r="C21" s="8" t="s">
        <v>138</v>
      </c>
      <c r="D21" s="15">
        <v>1.66</v>
      </c>
      <c r="E21" s="16" t="s">
        <v>36</v>
      </c>
      <c r="F21" s="8" t="s">
        <v>37</v>
      </c>
    </row>
    <row r="22" spans="1:6" s="7" customFormat="1" ht="30" customHeight="1" x14ac:dyDescent="0.25">
      <c r="A22" s="8" t="s">
        <v>74</v>
      </c>
      <c r="B22" s="16" t="s">
        <v>75</v>
      </c>
      <c r="C22" s="8" t="s">
        <v>139</v>
      </c>
      <c r="D22" s="15">
        <v>2058.2399999999998</v>
      </c>
      <c r="E22" s="16" t="s">
        <v>38</v>
      </c>
      <c r="F22" s="8" t="s">
        <v>39</v>
      </c>
    </row>
    <row r="23" spans="1:6" s="7" customFormat="1" ht="30" customHeight="1" x14ac:dyDescent="0.25">
      <c r="A23" s="8" t="s">
        <v>76</v>
      </c>
      <c r="B23" s="16" t="s">
        <v>77</v>
      </c>
      <c r="C23" s="8" t="s">
        <v>153</v>
      </c>
      <c r="D23" s="15">
        <v>47.51</v>
      </c>
      <c r="E23" s="16" t="s">
        <v>40</v>
      </c>
      <c r="F23" s="8" t="s">
        <v>41</v>
      </c>
    </row>
    <row r="24" spans="1:6" s="7" customFormat="1" ht="30" customHeight="1" x14ac:dyDescent="0.25">
      <c r="A24" s="8" t="s">
        <v>78</v>
      </c>
      <c r="B24" s="16" t="s">
        <v>79</v>
      </c>
      <c r="C24" s="8" t="s">
        <v>154</v>
      </c>
      <c r="D24" s="15">
        <v>63.17</v>
      </c>
      <c r="E24" s="16" t="s">
        <v>42</v>
      </c>
      <c r="F24" s="8" t="s">
        <v>43</v>
      </c>
    </row>
    <row r="25" spans="1:6" s="7" customFormat="1" ht="30" customHeight="1" x14ac:dyDescent="0.25">
      <c r="A25" s="8" t="s">
        <v>155</v>
      </c>
      <c r="B25" s="16" t="s">
        <v>80</v>
      </c>
      <c r="C25" s="8" t="s">
        <v>156</v>
      </c>
      <c r="D25" s="15">
        <v>21.24</v>
      </c>
      <c r="E25" s="16" t="s">
        <v>44</v>
      </c>
      <c r="F25" s="8" t="s">
        <v>45</v>
      </c>
    </row>
    <row r="26" spans="1:6" s="7" customFormat="1" ht="30" customHeight="1" x14ac:dyDescent="0.25">
      <c r="A26" s="8" t="s">
        <v>81</v>
      </c>
      <c r="B26" s="16" t="s">
        <v>82</v>
      </c>
      <c r="C26" s="8" t="s">
        <v>157</v>
      </c>
      <c r="D26" s="15">
        <v>68.760000000000005</v>
      </c>
      <c r="E26" s="16" t="s">
        <v>46</v>
      </c>
      <c r="F26" s="8" t="s">
        <v>47</v>
      </c>
    </row>
    <row r="27" spans="1:6" s="7" customFormat="1" ht="30" customHeight="1" x14ac:dyDescent="0.25">
      <c r="A27" s="8" t="s">
        <v>158</v>
      </c>
      <c r="B27" s="16" t="s">
        <v>122</v>
      </c>
      <c r="C27" s="8" t="s">
        <v>159</v>
      </c>
      <c r="D27" s="15">
        <v>155.96</v>
      </c>
      <c r="E27" s="16" t="s">
        <v>48</v>
      </c>
      <c r="F27" s="8" t="s">
        <v>49</v>
      </c>
    </row>
    <row r="28" spans="1:6" s="7" customFormat="1" ht="30" customHeight="1" x14ac:dyDescent="0.25">
      <c r="A28" s="8" t="s">
        <v>83</v>
      </c>
      <c r="B28" s="16" t="s">
        <v>61</v>
      </c>
      <c r="C28" s="8" t="s">
        <v>140</v>
      </c>
      <c r="D28" s="15">
        <v>750</v>
      </c>
      <c r="E28" s="16" t="s">
        <v>50</v>
      </c>
      <c r="F28" s="8" t="s">
        <v>51</v>
      </c>
    </row>
    <row r="29" spans="1:6" s="7" customFormat="1" ht="30" customHeight="1" x14ac:dyDescent="0.25">
      <c r="A29" s="8" t="s">
        <v>84</v>
      </c>
      <c r="B29" s="16" t="s">
        <v>85</v>
      </c>
      <c r="C29" s="8" t="s">
        <v>148</v>
      </c>
      <c r="D29" s="15">
        <v>78.44</v>
      </c>
      <c r="E29" s="16" t="s">
        <v>34</v>
      </c>
      <c r="F29" s="8" t="s">
        <v>35</v>
      </c>
    </row>
    <row r="30" spans="1:6" s="7" customFormat="1" ht="30" customHeight="1" x14ac:dyDescent="0.25">
      <c r="A30" s="8" t="s">
        <v>84</v>
      </c>
      <c r="B30" s="16" t="s">
        <v>85</v>
      </c>
      <c r="C30" s="8" t="s">
        <v>148</v>
      </c>
      <c r="D30" s="15">
        <v>487.7</v>
      </c>
      <c r="E30" s="16" t="s">
        <v>26</v>
      </c>
      <c r="F30" s="8" t="s">
        <v>27</v>
      </c>
    </row>
    <row r="31" spans="1:6" s="7" customFormat="1" ht="30" customHeight="1" x14ac:dyDescent="0.25">
      <c r="A31" s="8" t="s">
        <v>86</v>
      </c>
      <c r="B31" s="16" t="s">
        <v>87</v>
      </c>
      <c r="C31" s="8" t="s">
        <v>163</v>
      </c>
      <c r="D31" s="15">
        <v>2008.11</v>
      </c>
      <c r="E31" s="16" t="s">
        <v>28</v>
      </c>
      <c r="F31" s="8" t="s">
        <v>29</v>
      </c>
    </row>
    <row r="32" spans="1:6" s="7" customFormat="1" ht="30" customHeight="1" x14ac:dyDescent="0.25">
      <c r="A32" s="8" t="s">
        <v>144</v>
      </c>
      <c r="B32" s="16" t="s">
        <v>88</v>
      </c>
      <c r="C32" s="8" t="s">
        <v>145</v>
      </c>
      <c r="D32" s="15">
        <v>246.25</v>
      </c>
      <c r="E32" s="16" t="s">
        <v>22</v>
      </c>
      <c r="F32" s="8" t="s">
        <v>23</v>
      </c>
    </row>
    <row r="33" spans="1:7" s="7" customFormat="1" ht="30" customHeight="1" x14ac:dyDescent="0.25">
      <c r="A33" s="8" t="s">
        <v>123</v>
      </c>
      <c r="B33" s="16" t="s">
        <v>124</v>
      </c>
      <c r="C33" s="8" t="s">
        <v>141</v>
      </c>
      <c r="D33" s="15">
        <v>987.5</v>
      </c>
      <c r="E33" s="16" t="s">
        <v>24</v>
      </c>
      <c r="F33" s="8" t="s">
        <v>25</v>
      </c>
    </row>
    <row r="34" spans="1:7" s="7" customFormat="1" ht="30" customHeight="1" x14ac:dyDescent="0.25">
      <c r="A34" s="8" t="s">
        <v>89</v>
      </c>
      <c r="B34" s="16" t="s">
        <v>90</v>
      </c>
      <c r="C34" s="8" t="s">
        <v>142</v>
      </c>
      <c r="D34" s="15">
        <v>60.35</v>
      </c>
      <c r="E34" s="16" t="s">
        <v>52</v>
      </c>
      <c r="F34" s="8" t="s">
        <v>53</v>
      </c>
    </row>
    <row r="35" spans="1:7" s="7" customFormat="1" ht="30" customHeight="1" x14ac:dyDescent="0.25">
      <c r="A35" s="8" t="s">
        <v>89</v>
      </c>
      <c r="B35" s="16" t="s">
        <v>90</v>
      </c>
      <c r="C35" s="8" t="s">
        <v>142</v>
      </c>
      <c r="D35" s="15">
        <v>81.17</v>
      </c>
      <c r="E35" s="16" t="s">
        <v>54</v>
      </c>
      <c r="F35" s="8" t="s">
        <v>55</v>
      </c>
    </row>
    <row r="36" spans="1:7" s="7" customFormat="1" ht="30" customHeight="1" x14ac:dyDescent="0.25">
      <c r="A36" s="8" t="s">
        <v>125</v>
      </c>
      <c r="B36" s="16" t="s">
        <v>126</v>
      </c>
      <c r="C36" s="8" t="s">
        <v>164</v>
      </c>
      <c r="D36" s="15">
        <v>975</v>
      </c>
      <c r="E36" s="16" t="s">
        <v>127</v>
      </c>
      <c r="F36" s="8" t="s">
        <v>128</v>
      </c>
    </row>
    <row r="37" spans="1:7" s="7" customFormat="1" ht="30" customHeight="1" x14ac:dyDescent="0.25">
      <c r="A37" s="8" t="s">
        <v>146</v>
      </c>
      <c r="B37" s="16" t="s">
        <v>91</v>
      </c>
      <c r="C37" s="8" t="s">
        <v>165</v>
      </c>
      <c r="D37" s="15">
        <v>207.21</v>
      </c>
      <c r="E37" s="16" t="s">
        <v>56</v>
      </c>
      <c r="F37" s="8" t="s">
        <v>57</v>
      </c>
    </row>
    <row r="38" spans="1:7" s="7" customFormat="1" ht="30" customHeight="1" x14ac:dyDescent="0.25">
      <c r="A38" s="8" t="s">
        <v>92</v>
      </c>
      <c r="B38" s="16" t="s">
        <v>93</v>
      </c>
      <c r="C38" s="8" t="s">
        <v>147</v>
      </c>
      <c r="D38" s="15">
        <v>146</v>
      </c>
      <c r="E38" s="16" t="s">
        <v>129</v>
      </c>
      <c r="F38" s="8" t="s">
        <v>130</v>
      </c>
    </row>
    <row r="39" spans="1:7" s="7" customFormat="1" ht="30" customHeight="1" x14ac:dyDescent="0.25">
      <c r="A39" s="8" t="s">
        <v>92</v>
      </c>
      <c r="B39" s="16" t="s">
        <v>93</v>
      </c>
      <c r="C39" s="8" t="s">
        <v>147</v>
      </c>
      <c r="D39" s="15">
        <v>151.25</v>
      </c>
      <c r="E39" s="16" t="s">
        <v>131</v>
      </c>
      <c r="F39" s="8" t="s">
        <v>132</v>
      </c>
    </row>
    <row r="40" spans="1:7" s="7" customFormat="1" ht="30" customHeight="1" x14ac:dyDescent="0.25">
      <c r="A40" s="8" t="s">
        <v>98</v>
      </c>
      <c r="B40" s="16">
        <v>96269013558</v>
      </c>
      <c r="C40" s="8" t="s">
        <v>99</v>
      </c>
      <c r="D40" s="15">
        <v>181.78</v>
      </c>
      <c r="E40" s="16">
        <v>3222930</v>
      </c>
      <c r="F40" s="8" t="s">
        <v>100</v>
      </c>
    </row>
    <row r="41" spans="1:7" s="7" customFormat="1" ht="30" customHeight="1" x14ac:dyDescent="0.25">
      <c r="A41" s="8" t="s">
        <v>96</v>
      </c>
      <c r="B41" s="16">
        <v>29471249755</v>
      </c>
      <c r="C41" s="8" t="s">
        <v>97</v>
      </c>
      <c r="D41" s="15">
        <v>204.09</v>
      </c>
      <c r="E41" s="16">
        <v>3222960</v>
      </c>
      <c r="F41" s="8" t="s">
        <v>102</v>
      </c>
    </row>
    <row r="42" spans="1:7" s="7" customFormat="1" ht="30" customHeight="1" x14ac:dyDescent="0.25">
      <c r="A42" s="8" t="s">
        <v>133</v>
      </c>
      <c r="B42" s="16">
        <v>46773644577</v>
      </c>
      <c r="C42" s="8" t="s">
        <v>134</v>
      </c>
      <c r="D42" s="15">
        <v>91.93</v>
      </c>
      <c r="E42" s="16">
        <v>3222960</v>
      </c>
      <c r="F42" s="8" t="s">
        <v>102</v>
      </c>
    </row>
    <row r="43" spans="1:7" s="7" customFormat="1" ht="30" customHeight="1" x14ac:dyDescent="0.25">
      <c r="A43" s="8" t="s">
        <v>94</v>
      </c>
      <c r="B43" s="16">
        <v>10165352762</v>
      </c>
      <c r="C43" s="8" t="s">
        <v>95</v>
      </c>
      <c r="D43" s="15">
        <v>6</v>
      </c>
      <c r="E43" s="16">
        <v>3231900</v>
      </c>
      <c r="F43" s="8" t="s">
        <v>101</v>
      </c>
    </row>
    <row r="44" spans="1:7" s="7" customFormat="1" ht="30" customHeight="1" x14ac:dyDescent="0.25">
      <c r="A44" s="8" t="s">
        <v>60</v>
      </c>
      <c r="B44" s="16"/>
      <c r="C44" s="8" t="s">
        <v>149</v>
      </c>
      <c r="D44" s="15">
        <v>28</v>
      </c>
      <c r="E44" s="16">
        <v>3232100</v>
      </c>
      <c r="F44" s="8" t="s">
        <v>103</v>
      </c>
    </row>
    <row r="45" spans="1:7" s="11" customFormat="1" ht="30" customHeight="1" x14ac:dyDescent="0.25">
      <c r="A45" s="29" t="s">
        <v>106</v>
      </c>
      <c r="B45" s="29"/>
      <c r="C45" s="29"/>
      <c r="D45" s="9">
        <f>SUM(D9:D44)</f>
        <v>17147.460000000003</v>
      </c>
      <c r="E45" s="30"/>
      <c r="F45" s="31"/>
      <c r="G45" s="10"/>
    </row>
    <row r="47" spans="1:7" s="12" customFormat="1" ht="24" customHeight="1" x14ac:dyDescent="0.25">
      <c r="A47" s="12" t="s">
        <v>10</v>
      </c>
      <c r="B47" s="13"/>
      <c r="E47" s="13"/>
    </row>
    <row r="48" spans="1:7" ht="30" customHeight="1" x14ac:dyDescent="0.25">
      <c r="A48" s="22" t="s">
        <v>11</v>
      </c>
      <c r="B48" s="22"/>
      <c r="C48" s="22" t="s">
        <v>12</v>
      </c>
      <c r="D48" s="22"/>
      <c r="E48" s="22"/>
      <c r="F48" s="22"/>
    </row>
    <row r="49" spans="1:6" ht="30" customHeight="1" x14ac:dyDescent="0.25">
      <c r="A49" s="20">
        <f>2581.93+265.28+45099.86+1329.6+11470.32+0</f>
        <v>60746.99</v>
      </c>
      <c r="B49" s="20"/>
      <c r="C49" s="21" t="s">
        <v>13</v>
      </c>
      <c r="D49" s="21"/>
      <c r="E49" s="21"/>
      <c r="F49" s="21"/>
    </row>
    <row r="50" spans="1:6" ht="30" customHeight="1" x14ac:dyDescent="0.25">
      <c r="A50" s="20">
        <f>136.36+2072.4+1807.76+722.57+1344.16+639.02+173.59+215.82+50.5+115.73+55.57+0</f>
        <v>7333.48</v>
      </c>
      <c r="B50" s="20"/>
      <c r="C50" s="21" t="s">
        <v>14</v>
      </c>
      <c r="D50" s="21"/>
      <c r="E50" s="21"/>
      <c r="F50" s="21"/>
    </row>
    <row r="51" spans="1:6" ht="30" customHeight="1" x14ac:dyDescent="0.25">
      <c r="A51" s="20">
        <v>1491.84</v>
      </c>
      <c r="B51" s="20"/>
      <c r="C51" s="21" t="s">
        <v>17</v>
      </c>
      <c r="D51" s="21"/>
      <c r="E51" s="21"/>
      <c r="F51" s="21"/>
    </row>
    <row r="52" spans="1:6" ht="30" customHeight="1" x14ac:dyDescent="0.25">
      <c r="A52" s="20">
        <f>570.63+10908.78+0</f>
        <v>11479.41</v>
      </c>
      <c r="B52" s="20"/>
      <c r="C52" s="21" t="s">
        <v>15</v>
      </c>
      <c r="D52" s="21"/>
      <c r="E52" s="21"/>
      <c r="F52" s="21"/>
    </row>
    <row r="53" spans="1:6" ht="30" customHeight="1" x14ac:dyDescent="0.25">
      <c r="A53" s="20">
        <f>159.27+1680.3</f>
        <v>1839.57</v>
      </c>
      <c r="B53" s="20"/>
      <c r="C53" s="21" t="s">
        <v>16</v>
      </c>
      <c r="D53" s="21"/>
      <c r="E53" s="21"/>
      <c r="F53" s="21"/>
    </row>
    <row r="54" spans="1:6" ht="30" customHeight="1" x14ac:dyDescent="0.25">
      <c r="A54" s="20">
        <v>0</v>
      </c>
      <c r="B54" s="20"/>
      <c r="C54" s="21" t="s">
        <v>21</v>
      </c>
      <c r="D54" s="21"/>
      <c r="E54" s="21"/>
      <c r="F54" s="21"/>
    </row>
    <row r="55" spans="1:6" ht="30" customHeight="1" x14ac:dyDescent="0.25">
      <c r="A55" s="20">
        <v>10941.44</v>
      </c>
      <c r="B55" s="20"/>
      <c r="C55" s="14" t="s">
        <v>20</v>
      </c>
      <c r="D55" s="14"/>
      <c r="E55" s="17"/>
      <c r="F55" s="14"/>
    </row>
    <row r="56" spans="1:6" ht="30" customHeight="1" x14ac:dyDescent="0.25">
      <c r="A56" s="20">
        <v>0</v>
      </c>
      <c r="B56" s="20"/>
      <c r="C56" s="21" t="s">
        <v>18</v>
      </c>
      <c r="D56" s="21"/>
      <c r="E56" s="21"/>
      <c r="F56" s="21"/>
    </row>
    <row r="57" spans="1:6" ht="30" customHeight="1" x14ac:dyDescent="0.25">
      <c r="A57" s="20">
        <v>0</v>
      </c>
      <c r="B57" s="20"/>
      <c r="C57" s="21" t="s">
        <v>19</v>
      </c>
      <c r="D57" s="21"/>
      <c r="E57" s="21"/>
      <c r="F57" s="21"/>
    </row>
    <row r="58" spans="1:6" s="12" customFormat="1" ht="30" customHeight="1" x14ac:dyDescent="0.25">
      <c r="A58" s="18">
        <f>SUM(A49:B57)</f>
        <v>93832.73000000001</v>
      </c>
      <c r="B58" s="18"/>
      <c r="C58" s="19" t="s">
        <v>107</v>
      </c>
      <c r="D58" s="19"/>
      <c r="E58" s="19"/>
      <c r="F58" s="19"/>
    </row>
    <row r="59" spans="1:6" ht="30" customHeight="1" x14ac:dyDescent="0.25"/>
  </sheetData>
  <mergeCells count="27">
    <mergeCell ref="A2:F2"/>
    <mergeCell ref="A3:F3"/>
    <mergeCell ref="A4:F4"/>
    <mergeCell ref="A5:F5"/>
    <mergeCell ref="A45:C45"/>
    <mergeCell ref="E45:F45"/>
    <mergeCell ref="A48:B48"/>
    <mergeCell ref="C48:F48"/>
    <mergeCell ref="A49:B49"/>
    <mergeCell ref="C49:F49"/>
    <mergeCell ref="A51:B51"/>
    <mergeCell ref="C51:F51"/>
    <mergeCell ref="A50:B50"/>
    <mergeCell ref="C50:F50"/>
    <mergeCell ref="A58:B58"/>
    <mergeCell ref="C58:F58"/>
    <mergeCell ref="A52:B52"/>
    <mergeCell ref="C52:F52"/>
    <mergeCell ref="A54:B54"/>
    <mergeCell ref="C54:F54"/>
    <mergeCell ref="A57:B57"/>
    <mergeCell ref="C57:F57"/>
    <mergeCell ref="A56:B56"/>
    <mergeCell ref="C56:F56"/>
    <mergeCell ref="A55:B55"/>
    <mergeCell ref="A53:B53"/>
    <mergeCell ref="C53:F53"/>
  </mergeCells>
  <phoneticPr fontId="10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cp:lastPrinted>2026-04-20T11:27:55Z</cp:lastPrinted>
  <dcterms:created xsi:type="dcterms:W3CDTF">2025-06-23T09:35:32Z</dcterms:created>
  <dcterms:modified xsi:type="dcterms:W3CDTF">2026-09-04T06:45:29Z</dcterms:modified>
</cp:coreProperties>
</file>