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skuric\Desktop\"/>
    </mc:Choice>
  </mc:AlternateContent>
  <xr:revisionPtr revIDLastSave="0" documentId="13_ncr:1_{8813AC2D-0616-45FA-A2EF-77D611084E79}" xr6:coauthVersionLast="47" xr6:coauthVersionMax="47" xr10:uidLastSave="{00000000-0000-0000-0000-000000000000}"/>
  <bookViews>
    <workbookView xWindow="-120" yWindow="-120" windowWidth="29040" windowHeight="15720" xr2:uid="{F69AC598-8CA2-4957-8818-204358C6D59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" l="1"/>
  <c r="A33" i="1"/>
  <c r="A31" i="1"/>
  <c r="A32" i="1"/>
  <c r="A30" i="1"/>
  <c r="D26" i="1"/>
  <c r="A36" i="1" l="1"/>
</calcChain>
</file>

<file path=xl/sharedStrings.xml><?xml version="1.0" encoding="utf-8"?>
<sst xmlns="http://schemas.openxmlformats.org/spreadsheetml/2006/main" count="74" uniqueCount="70">
  <si>
    <t>CENTAR ZA REHABILITACIJU JOSIPOVAC</t>
  </si>
  <si>
    <t>Na Rijeci 13 A, 20207 Mlini</t>
  </si>
  <si>
    <t>OIB: 62252145399</t>
  </si>
  <si>
    <t>Kategorija 1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</si>
  <si>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</si>
  <si>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</si>
  <si>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</si>
  <si>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</si>
  <si>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</si>
  <si>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</si>
  <si>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Kategorija 2</t>
  </si>
  <si>
    <t>Način objave isplaćenog iznosa</t>
  </si>
  <si>
    <t>Vrsta rashoda i izdatka</t>
  </si>
  <si>
    <t>3111 - Plaće za redovan rad</t>
  </si>
  <si>
    <t>3114 - Plaće za posebne uvjete rada</t>
  </si>
  <si>
    <t>3132 - Doprinosi za obvezno zdravstveno osiguranje</t>
  </si>
  <si>
    <t>3212 - Naknade za prijevoz, za rad na terenu i odvojeni život</t>
  </si>
  <si>
    <t>3113 - Plaće za prekovremeni rad</t>
  </si>
  <si>
    <t>3121 - Ostali rashodi za zaposlene (regresi, pomoći, jubilarne nagrade i sl.)</t>
  </si>
  <si>
    <t>Informacija o trošenju sredstava za mjesec siječanj 2026.</t>
  </si>
  <si>
    <t>(razdoblje od 1.1.2026. do 31.1.2026. godine)</t>
  </si>
  <si>
    <t>SVEUKUPNO ZA SIJEČANJ 2026. GODINE (Kategorija 1):</t>
  </si>
  <si>
    <t>SVEUKUPNO ZA SIJEČANJ 2026. GODINE (Kategorija 2)</t>
  </si>
  <si>
    <t>ČISTOĆA d.o.o. Dubrovnik</t>
  </si>
  <si>
    <t>Iznošenje smeća</t>
  </si>
  <si>
    <t>EURO DAUS d.d. Podružnica Dubrovnik</t>
  </si>
  <si>
    <t>Usluge pri registraciji prijevoznoh sredstava</t>
  </si>
  <si>
    <t>Ostale pristojbe i naknade</t>
  </si>
  <si>
    <t xml:space="preserve">HEP OPSKRBA d.o.o.Zagreb </t>
  </si>
  <si>
    <t>Električna energija - objedinjena nabava</t>
  </si>
  <si>
    <t>HP-Hrvatska pošta d.d. Zagreb</t>
  </si>
  <si>
    <t>Poštanske usluge - OBJEDINJENA NABAVA</t>
  </si>
  <si>
    <t xml:space="preserve">HRVATSKA POŠTANSKA BANKA  </t>
  </si>
  <si>
    <t>Usluge platnog prometa</t>
  </si>
  <si>
    <t>INA d.d.  Kartica</t>
  </si>
  <si>
    <t>Opskrba gorivom na benzinskim pumpama-objedinjena nabava</t>
  </si>
  <si>
    <t>Usluge tek.i investi.održav. postroj. i opreme</t>
  </si>
  <si>
    <t>RAJČIĆ &amp; RIBIČIĆ d.o.o. BRELA</t>
  </si>
  <si>
    <t>Materijal za radnu okupaciju korisnika</t>
  </si>
  <si>
    <t xml:space="preserve">TELEMACH HRVATSKA d.o.o </t>
  </si>
  <si>
    <t>Usluge telefona,telefaksa</t>
  </si>
  <si>
    <t>Elektroničke komunikacijske usluge u nepokretnoj mreži-objedinjena nabava</t>
  </si>
  <si>
    <t xml:space="preserve">VODOVOD DUBROVNIK d.o.o. </t>
  </si>
  <si>
    <t>Opskrba vodom</t>
  </si>
  <si>
    <t>Uredski materijal - BLAGAJNA</t>
  </si>
  <si>
    <t>NARODNE NOVINE d.d.</t>
  </si>
  <si>
    <t>Savski gaj XIII.6, Zagreb, PC Dubrovnik</t>
  </si>
  <si>
    <t>Put od Republike 14, Dubrovnik</t>
  </si>
  <si>
    <t>Tomislava Macana 4, Mlini</t>
  </si>
  <si>
    <t>Ul.grada Vukovara 37, Zagreb</t>
  </si>
  <si>
    <t>Josipa Marohnića 1, Zagreb</t>
  </si>
  <si>
    <t>Jurišićeva 13, Zagreb</t>
  </si>
  <si>
    <t>Jurišičeva 4, Zagreb</t>
  </si>
  <si>
    <t>Av.Večeslava Holjevca 10, Zagreb</t>
  </si>
  <si>
    <t>KONE d.o.o. Zagreb</t>
  </si>
  <si>
    <t>Zagrebačka cesta145 A/III, Zagreb</t>
  </si>
  <si>
    <t>Gornji Kričak 7, Brela</t>
  </si>
  <si>
    <t>Vladimira Nazora 19, Dubrovnik</t>
  </si>
  <si>
    <t>Don Marina Beusana 6, Mlini</t>
  </si>
  <si>
    <t>GRAĐA-PRODAJNI CENTRI d.o.o. -PC DUBROVNIK</t>
  </si>
  <si>
    <t>Materijal za radnu okupaciju korisnika - BLAGAJNA</t>
  </si>
  <si>
    <t>BRITVELA vl. Miho Regjo</t>
  </si>
  <si>
    <t>Gornje selo 6, Mlini</t>
  </si>
  <si>
    <t>Usluga za tekuće i inv.održavanje građevi. - BLAGAJNA</t>
  </si>
  <si>
    <t>DOBRE LJEKARNE, ljek.jed. 5</t>
  </si>
  <si>
    <t>Put Dragovoljaca dom.rata 19, Mlini</t>
  </si>
  <si>
    <t>Materijal za zdravstvenu zaštitu i njegu korisnika - BLAGAJNA</t>
  </si>
  <si>
    <t>LIDL Hrvatska d.o.o.k.d., PJ 0145</t>
  </si>
  <si>
    <t>Ulica kneza Ljudevita Posavskog 53, Velika Gorica</t>
  </si>
  <si>
    <t>Materijal za higijenske potrebe i njegu - BLAGAJNA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</si>
</sst>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0" x14ac:knownFonts="1"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theme="1"/>
      <name val="Aptos Narrow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quotePrefix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5" fillId="2" borderId="1" xfId="0" quotePrefix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6" fillId="2" borderId="2" xfId="0" applyNumberFormat="1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4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52D6-853E-43A2-8E92-C22CC2821817}">
  <dimension ref="A1:G37"/>
  <sheetViews>
    <sheetView tabSelected="1" topLeftCell="A14" workbookViewId="0">
      <selection activeCell="L25" sqref="L25"/>
    </sheetView>
  </sheetViews>
  <sheetFormatPr defaultColWidth="9.140625" defaultRowHeight="15" x14ac:dyDescent="0.25"/>
  <cols>
    <col min="1" max="1" width="36" style="3" customWidth="1"/>
    <col min="2" max="2" width="14.85546875" style="2" customWidth="1"/>
    <col min="3" max="3" width="26.42578125" style="3" customWidth="1"/>
    <col min="4" max="4" width="14.5703125" style="3" customWidth="1"/>
    <col min="5" max="5" width="11.42578125" style="2" customWidth="1"/>
    <col min="6" max="6" width="29.42578125" style="3" customWidth="1"/>
    <col min="7" max="16384" width="9.140625" style="3"/>
  </cols>
  <sheetData>
    <row r="1" spans="1:6" x14ac:dyDescent="0.25">
      <c r="A1" s="1" t="s">
        <v>0</v>
      </c>
      <c r="F1" s="4"/>
    </row>
    <row r="2" spans="1:6" x14ac:dyDescent="0.25">
      <c r="A2" s="22" t="s">
        <v>1</v>
      </c>
      <c r="B2" s="23"/>
      <c r="C2" s="23"/>
      <c r="D2" s="23"/>
      <c r="E2" s="23"/>
      <c r="F2" s="23"/>
    </row>
    <row r="3" spans="1:6" x14ac:dyDescent="0.25">
      <c r="A3" s="22" t="s">
        <v>2</v>
      </c>
      <c r="B3" s="23"/>
      <c r="C3" s="23"/>
      <c r="D3" s="23"/>
      <c r="E3" s="23"/>
      <c r="F3" s="23"/>
    </row>
    <row r="4" spans="1:6" ht="18" x14ac:dyDescent="0.25">
      <c r="A4" s="24" t="s">
        <v>19</v>
      </c>
      <c r="B4" s="25"/>
      <c r="C4" s="25"/>
      <c r="D4" s="25"/>
      <c r="E4" s="25"/>
      <c r="F4" s="25"/>
    </row>
    <row r="5" spans="1:6" ht="15.75" x14ac:dyDescent="0.25">
      <c r="A5" s="26" t="s">
        <v>20</v>
      </c>
      <c r="B5" s="27"/>
      <c r="C5" s="27"/>
      <c r="D5" s="27"/>
      <c r="E5" s="27"/>
      <c r="F5" s="27"/>
    </row>
    <row r="6" spans="1:6" ht="15.75" x14ac:dyDescent="0.25">
      <c r="A6" s="5"/>
      <c r="F6" s="2"/>
    </row>
    <row r="7" spans="1:6" ht="15.75" x14ac:dyDescent="0.25">
      <c r="A7" s="5" t="s">
        <v>3</v>
      </c>
      <c r="F7" s="2"/>
    </row>
    <row r="8" spans="1:6" s="7" customFormat="1" ht="47.25" customHeight="1" x14ac:dyDescent="0.25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</row>
    <row r="9" spans="1:6" s="7" customFormat="1" ht="30" customHeight="1" x14ac:dyDescent="0.25">
      <c r="A9" s="8" t="s">
        <v>23</v>
      </c>
      <c r="B9" s="9">
        <v>16912997621</v>
      </c>
      <c r="C9" s="8" t="s">
        <v>47</v>
      </c>
      <c r="D9" s="10">
        <v>47.31</v>
      </c>
      <c r="E9" s="9">
        <v>3234200</v>
      </c>
      <c r="F9" s="8" t="s">
        <v>24</v>
      </c>
    </row>
    <row r="10" spans="1:6" s="7" customFormat="1" ht="30" customHeight="1" x14ac:dyDescent="0.25">
      <c r="A10" s="8" t="s">
        <v>25</v>
      </c>
      <c r="B10" s="9">
        <v>19212513210</v>
      </c>
      <c r="C10" s="8" t="s">
        <v>48</v>
      </c>
      <c r="D10" s="10">
        <v>50.63</v>
      </c>
      <c r="E10" s="9">
        <v>3239400</v>
      </c>
      <c r="F10" s="8" t="s">
        <v>26</v>
      </c>
    </row>
    <row r="11" spans="1:6" s="7" customFormat="1" ht="30" customHeight="1" x14ac:dyDescent="0.25">
      <c r="A11" s="8" t="s">
        <v>25</v>
      </c>
      <c r="B11" s="9">
        <v>19212513210</v>
      </c>
      <c r="C11" s="8" t="s">
        <v>48</v>
      </c>
      <c r="D11" s="10">
        <v>109.8</v>
      </c>
      <c r="E11" s="9">
        <v>3295900</v>
      </c>
      <c r="F11" s="8" t="s">
        <v>27</v>
      </c>
    </row>
    <row r="12" spans="1:6" s="7" customFormat="1" ht="30" customHeight="1" x14ac:dyDescent="0.25">
      <c r="A12" s="8" t="s">
        <v>28</v>
      </c>
      <c r="B12" s="9">
        <v>63073332379</v>
      </c>
      <c r="C12" s="8" t="s">
        <v>49</v>
      </c>
      <c r="D12" s="10">
        <v>2184.7399999999998</v>
      </c>
      <c r="E12" s="9">
        <v>3223110</v>
      </c>
      <c r="F12" s="8" t="s">
        <v>29</v>
      </c>
    </row>
    <row r="13" spans="1:6" s="7" customFormat="1" ht="30" customHeight="1" x14ac:dyDescent="0.25">
      <c r="A13" s="8" t="s">
        <v>30</v>
      </c>
      <c r="B13" s="9">
        <v>87311810356</v>
      </c>
      <c r="C13" s="8" t="s">
        <v>51</v>
      </c>
      <c r="D13" s="10">
        <v>35.590000000000003</v>
      </c>
      <c r="E13" s="9">
        <v>3231310</v>
      </c>
      <c r="F13" s="8" t="s">
        <v>31</v>
      </c>
    </row>
    <row r="14" spans="1:6" s="7" customFormat="1" ht="30" customHeight="1" x14ac:dyDescent="0.25">
      <c r="A14" s="8" t="s">
        <v>32</v>
      </c>
      <c r="B14" s="9">
        <v>87939104217</v>
      </c>
      <c r="C14" s="8" t="s">
        <v>52</v>
      </c>
      <c r="D14" s="10">
        <v>89.34</v>
      </c>
      <c r="E14" s="9">
        <v>3431200</v>
      </c>
      <c r="F14" s="8" t="s">
        <v>33</v>
      </c>
    </row>
    <row r="15" spans="1:6" s="7" customFormat="1" ht="30" customHeight="1" x14ac:dyDescent="0.25">
      <c r="A15" s="8" t="s">
        <v>34</v>
      </c>
      <c r="B15" s="9">
        <v>27759560625</v>
      </c>
      <c r="C15" s="8" t="s">
        <v>53</v>
      </c>
      <c r="D15" s="10">
        <v>54.52</v>
      </c>
      <c r="E15" s="9">
        <v>3223480</v>
      </c>
      <c r="F15" s="8" t="s">
        <v>35</v>
      </c>
    </row>
    <row r="16" spans="1:6" s="7" customFormat="1" ht="30" customHeight="1" x14ac:dyDescent="0.25">
      <c r="A16" s="8" t="s">
        <v>54</v>
      </c>
      <c r="B16" s="9">
        <v>15526597734</v>
      </c>
      <c r="C16" s="8" t="s">
        <v>55</v>
      </c>
      <c r="D16" s="10">
        <v>74.66</v>
      </c>
      <c r="E16" s="9">
        <v>3232200</v>
      </c>
      <c r="F16" s="8" t="s">
        <v>36</v>
      </c>
    </row>
    <row r="17" spans="1:7" s="7" customFormat="1" ht="30" customHeight="1" x14ac:dyDescent="0.25">
      <c r="A17" s="8" t="s">
        <v>37</v>
      </c>
      <c r="B17" s="9">
        <v>73777741767</v>
      </c>
      <c r="C17" s="8" t="s">
        <v>56</v>
      </c>
      <c r="D17" s="10">
        <v>68.849999999999994</v>
      </c>
      <c r="E17" s="9">
        <v>3222940</v>
      </c>
      <c r="F17" s="8" t="s">
        <v>38</v>
      </c>
    </row>
    <row r="18" spans="1:7" s="7" customFormat="1" ht="30" customHeight="1" x14ac:dyDescent="0.25">
      <c r="A18" s="8" t="s">
        <v>39</v>
      </c>
      <c r="B18" s="9">
        <v>70133616033</v>
      </c>
      <c r="C18" s="8" t="s">
        <v>50</v>
      </c>
      <c r="D18" s="10">
        <v>72</v>
      </c>
      <c r="E18" s="9">
        <v>3231100</v>
      </c>
      <c r="F18" s="8" t="s">
        <v>40</v>
      </c>
    </row>
    <row r="19" spans="1:7" s="7" customFormat="1" ht="39" customHeight="1" x14ac:dyDescent="0.25">
      <c r="A19" s="8" t="s">
        <v>39</v>
      </c>
      <c r="B19" s="9">
        <v>70133616033</v>
      </c>
      <c r="C19" s="8" t="s">
        <v>50</v>
      </c>
      <c r="D19" s="10">
        <v>59.66</v>
      </c>
      <c r="E19" s="9">
        <v>3231120</v>
      </c>
      <c r="F19" s="8" t="s">
        <v>41</v>
      </c>
    </row>
    <row r="20" spans="1:7" s="7" customFormat="1" ht="30" customHeight="1" x14ac:dyDescent="0.25">
      <c r="A20" s="8" t="s">
        <v>42</v>
      </c>
      <c r="B20" s="9">
        <v>862047577</v>
      </c>
      <c r="C20" s="8" t="s">
        <v>57</v>
      </c>
      <c r="D20" s="10">
        <v>142.53</v>
      </c>
      <c r="E20" s="9">
        <v>3234100</v>
      </c>
      <c r="F20" s="8" t="s">
        <v>43</v>
      </c>
    </row>
    <row r="21" spans="1:7" s="7" customFormat="1" ht="30" customHeight="1" x14ac:dyDescent="0.25">
      <c r="A21" s="8" t="s">
        <v>45</v>
      </c>
      <c r="B21" s="9">
        <v>64546066176</v>
      </c>
      <c r="C21" s="8" t="s">
        <v>46</v>
      </c>
      <c r="D21" s="10">
        <v>22.49</v>
      </c>
      <c r="E21" s="9">
        <v>3221100</v>
      </c>
      <c r="F21" s="8" t="s">
        <v>44</v>
      </c>
    </row>
    <row r="22" spans="1:7" s="7" customFormat="1" ht="30" customHeight="1" x14ac:dyDescent="0.25">
      <c r="A22" s="8" t="s">
        <v>59</v>
      </c>
      <c r="B22" s="9">
        <v>70571833346</v>
      </c>
      <c r="C22" s="8" t="s">
        <v>58</v>
      </c>
      <c r="D22" s="10">
        <v>10.66</v>
      </c>
      <c r="E22" s="9">
        <v>3222940</v>
      </c>
      <c r="F22" s="16" t="s">
        <v>60</v>
      </c>
    </row>
    <row r="23" spans="1:7" s="7" customFormat="1" ht="30" customHeight="1" x14ac:dyDescent="0.25">
      <c r="A23" s="8" t="s">
        <v>61</v>
      </c>
      <c r="B23" s="9"/>
      <c r="C23" s="8" t="s">
        <v>62</v>
      </c>
      <c r="D23" s="10">
        <v>6</v>
      </c>
      <c r="E23" s="9">
        <v>3232100</v>
      </c>
      <c r="F23" s="8" t="s">
        <v>63</v>
      </c>
    </row>
    <row r="24" spans="1:7" s="7" customFormat="1" ht="30" customHeight="1" x14ac:dyDescent="0.25">
      <c r="A24" s="8" t="s">
        <v>67</v>
      </c>
      <c r="B24" s="9">
        <v>66089976432</v>
      </c>
      <c r="C24" s="8" t="s">
        <v>68</v>
      </c>
      <c r="D24" s="10">
        <v>98.91</v>
      </c>
      <c r="E24" s="9">
        <v>3221600</v>
      </c>
      <c r="F24" s="8" t="s">
        <v>69</v>
      </c>
    </row>
    <row r="25" spans="1:7" s="7" customFormat="1" ht="30" customHeight="1" x14ac:dyDescent="0.25">
      <c r="A25" s="8" t="s">
        <v>64</v>
      </c>
      <c r="B25" s="9">
        <v>96269013558</v>
      </c>
      <c r="C25" s="8" t="s">
        <v>65</v>
      </c>
      <c r="D25" s="10">
        <v>197.79</v>
      </c>
      <c r="E25" s="9">
        <v>3222930</v>
      </c>
      <c r="F25" s="8" t="s">
        <v>66</v>
      </c>
    </row>
    <row r="26" spans="1:7" s="13" customFormat="1" ht="30" customHeight="1" x14ac:dyDescent="0.25">
      <c r="A26" s="28" t="s">
        <v>21</v>
      </c>
      <c r="B26" s="28"/>
      <c r="C26" s="28"/>
      <c r="D26" s="11">
        <f>SUM(D9:D25)</f>
        <v>3325.4799999999991</v>
      </c>
      <c r="E26" s="29"/>
      <c r="F26" s="30"/>
      <c r="G26" s="12"/>
    </row>
    <row r="28" spans="1:7" s="14" customFormat="1" ht="24" customHeight="1" x14ac:dyDescent="0.25">
      <c r="A28" s="14" t="s">
        <v>10</v>
      </c>
      <c r="B28" s="15"/>
      <c r="E28" s="15"/>
    </row>
    <row r="29" spans="1:7" ht="30" customHeight="1" x14ac:dyDescent="0.25">
      <c r="A29" s="21" t="s">
        <v>11</v>
      </c>
      <c r="B29" s="21"/>
      <c r="C29" s="21" t="s">
        <v>12</v>
      </c>
      <c r="D29" s="21"/>
      <c r="E29" s="21"/>
      <c r="F29" s="21"/>
    </row>
    <row r="30" spans="1:7" ht="30" customHeight="1" x14ac:dyDescent="0.25">
      <c r="A30" s="19">
        <f>48008.56+1289.59+6623.28+759.69+803.77+241.85+0</f>
        <v>57726.739999999991</v>
      </c>
      <c r="B30" s="19"/>
      <c r="C30" s="20" t="s">
        <v>13</v>
      </c>
      <c r="D30" s="20"/>
      <c r="E30" s="20"/>
      <c r="F30" s="20"/>
    </row>
    <row r="31" spans="1:7" ht="30" customHeight="1" x14ac:dyDescent="0.25">
      <c r="A31" s="19">
        <f>102.85+1986.12+2048.89+782.85+1408.02+655.61+220.01+49.54+33.03+33.03+33.03+157.25+32.33+52.42+26.21+0</f>
        <v>7621.1899999999987</v>
      </c>
      <c r="B31" s="19"/>
      <c r="C31" s="20" t="s">
        <v>14</v>
      </c>
      <c r="D31" s="20"/>
      <c r="E31" s="20"/>
      <c r="F31" s="20"/>
    </row>
    <row r="32" spans="1:7" ht="30" customHeight="1" x14ac:dyDescent="0.25">
      <c r="A32" s="19">
        <f>593.19+49.38+0</f>
        <v>642.57000000000005</v>
      </c>
      <c r="B32" s="19"/>
      <c r="C32" s="20" t="s">
        <v>17</v>
      </c>
      <c r="D32" s="20"/>
      <c r="E32" s="20"/>
      <c r="F32" s="20"/>
    </row>
    <row r="33" spans="1:6" ht="30" customHeight="1" x14ac:dyDescent="0.25">
      <c r="A33" s="19">
        <f>10477.33+84.35+149.87+176.88+0</f>
        <v>10888.43</v>
      </c>
      <c r="B33" s="19"/>
      <c r="C33" s="20" t="s">
        <v>15</v>
      </c>
      <c r="D33" s="20"/>
      <c r="E33" s="20"/>
      <c r="F33" s="20"/>
    </row>
    <row r="34" spans="1:6" ht="30" customHeight="1" x14ac:dyDescent="0.25">
      <c r="A34" s="19">
        <f>1625.32+18.84+53.09+53.09+0</f>
        <v>1750.3399999999997</v>
      </c>
      <c r="B34" s="19"/>
      <c r="C34" s="20" t="s">
        <v>16</v>
      </c>
      <c r="D34" s="20"/>
      <c r="E34" s="20"/>
      <c r="F34" s="20"/>
    </row>
    <row r="35" spans="1:6" ht="30" customHeight="1" x14ac:dyDescent="0.25">
      <c r="A35" s="19">
        <v>611.13</v>
      </c>
      <c r="B35" s="19"/>
      <c r="C35" s="20" t="s">
        <v>18</v>
      </c>
      <c r="D35" s="20"/>
      <c r="E35" s="20"/>
      <c r="F35" s="20"/>
    </row>
    <row r="36" spans="1:6" s="14" customFormat="1" ht="30" customHeight="1" x14ac:dyDescent="0.25">
      <c r="A36" s="17">
        <f>SUM(A30:B35)</f>
        <v>79240.399999999994</v>
      </c>
      <c r="B36" s="17"/>
      <c r="C36" s="18" t="s">
        <v>22</v>
      </c>
      <c r="D36" s="18"/>
      <c r="E36" s="18"/>
      <c r="F36" s="18"/>
    </row>
    <row r="37" spans="1:6" ht="30" customHeight="1" x14ac:dyDescent="0.25"/>
  </sheetData>
  <mergeCells count="22">
    <mergeCell ref="A2:F2"/>
    <mergeCell ref="A3:F3"/>
    <mergeCell ref="A4:F4"/>
    <mergeCell ref="A5:F5"/>
    <mergeCell ref="A26:C26"/>
    <mergeCell ref="E26:F26"/>
    <mergeCell ref="A29:B29"/>
    <mergeCell ref="C29:F29"/>
    <mergeCell ref="A30:B30"/>
    <mergeCell ref="C30:F30"/>
    <mergeCell ref="A32:B32"/>
    <mergeCell ref="C32:F32"/>
    <mergeCell ref="A31:B31"/>
    <mergeCell ref="C31:F31"/>
    <mergeCell ref="A36:B36"/>
    <mergeCell ref="C36:F36"/>
    <mergeCell ref="A33:B33"/>
    <mergeCell ref="C33:F33"/>
    <mergeCell ref="A34:B34"/>
    <mergeCell ref="C34:F34"/>
    <mergeCell ref="A35:B35"/>
    <mergeCell ref="C35:F35"/>
  </mergeCells>
  <pageMargins left="0.7086614173228347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Skurić</dc:creator>
  <cp:lastModifiedBy>Kristina Skurić</cp:lastModifiedBy>
  <cp:lastPrinted>2026-04-20T09:20:05Z</cp:lastPrinted>
  <dcterms:created xsi:type="dcterms:W3CDTF">2025-06-23T09:35:32Z</dcterms:created>
  <dcterms:modified xsi:type="dcterms:W3CDTF">2026-04-20T09:42:14Z</dcterms:modified>
</cp:coreProperties>
</file>