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kuric\Desktop\INFORMACIJE O TROŠENJU SREDSTAVA\"/>
    </mc:Choice>
  </mc:AlternateContent>
  <xr:revisionPtr revIDLastSave="0" documentId="13_ncr:1_{EFE7755A-BE4B-4465-9841-ACF72352A338}" xr6:coauthVersionLast="47" xr6:coauthVersionMax="47" xr10:uidLastSave="{00000000-0000-0000-0000-000000000000}"/>
  <bookViews>
    <workbookView xWindow="-120" yWindow="-120" windowWidth="29040" windowHeight="15720" xr2:uid="{F69AC598-8CA2-4957-8818-204358C6D5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1" l="1"/>
  <c r="A65" i="1"/>
  <c r="A64" i="1"/>
  <c r="A63" i="1"/>
  <c r="A62" i="1"/>
  <c r="D57" i="1" l="1"/>
  <c r="A71" i="1" l="1"/>
</calcChain>
</file>

<file path=xl/sharedStrings.xml><?xml version="1.0" encoding="utf-8"?>
<sst xmlns="http://schemas.openxmlformats.org/spreadsheetml/2006/main" count="170" uniqueCount="136">
  <si>
    <t>CENTAR ZA REHABILITACIJU JOSIPOVAC</t>
  </si>
  <si>
    <t>Na Rijeci 13 A, 20207 Mlini</t>
  </si>
  <si>
    <t>OIB: 62252145399</t>
  </si>
  <si>
    <t>Kategorija 1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</si>
  <si>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</si>
  <si>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</si>
  <si>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</si>
  <si>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</si>
  <si>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</si>
  <si>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</si>
  <si>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Kategorija 2</t>
  </si>
  <si>
    <t>Način objave isplaćenog iznosa</t>
  </si>
  <si>
    <t>Vrsta rashoda i izdatka</t>
  </si>
  <si>
    <t>3111 - Plaće za redovan rad</t>
  </si>
  <si>
    <t>3114 - Plaće za posebne uvjete rada</t>
  </si>
  <si>
    <t>3132 - Doprinosi za obvezno zdravstveno osiguranje</t>
  </si>
  <si>
    <t>3212 - Naknade za prijevoz, za rad na terenu i odvojeni život</t>
  </si>
  <si>
    <t>Materijal za radnu okupaciju korisnika</t>
  </si>
  <si>
    <t>Materijal i sredstva za čišćenje i održavanje</t>
  </si>
  <si>
    <t>Materijal za higjenske potrebe i njegu</t>
  </si>
  <si>
    <t>Namirnice</t>
  </si>
  <si>
    <t>DB KANTUN d.o.o. Brbora</t>
  </si>
  <si>
    <t>FINA Financijska agencija Zagreb</t>
  </si>
  <si>
    <t>Ostale računalne usluge</t>
  </si>
  <si>
    <t>Sitni inventar</t>
  </si>
  <si>
    <t xml:space="preserve">HEP OPSKRBA d.o.o.Zagreb </t>
  </si>
  <si>
    <t>Električna energija</t>
  </si>
  <si>
    <t>HP-Hrvatska pošta d.d. Zagreb</t>
  </si>
  <si>
    <t>Poštanske usluge - OBJEDINJENA NABAVA</t>
  </si>
  <si>
    <t xml:space="preserve">HRVATSKA POŠTANSKA BANKA  </t>
  </si>
  <si>
    <t>Usluge platnog prometa</t>
  </si>
  <si>
    <t>Ostale pristojbe i naknade</t>
  </si>
  <si>
    <t>INA d.d.  Kartica</t>
  </si>
  <si>
    <t>Opskrba gorivom na benzinskim pumpama-objedinjena nabava</t>
  </si>
  <si>
    <t>KJARO dizajn studio Dubrovnik</t>
  </si>
  <si>
    <t>Usluge tek.i investi.održav. postroj. i opreme</t>
  </si>
  <si>
    <t>METRO CASH AND CARRY doo Zagreb-Susedgrad</t>
  </si>
  <si>
    <t>PEVEX d.d. Sesvete</t>
  </si>
  <si>
    <t>PIVAC d.o.o. Mesna indust.braće Pivac</t>
  </si>
  <si>
    <t xml:space="preserve">TELEMACH HRVATSKA d.o.o </t>
  </si>
  <si>
    <t>Usluge telefona,telefaksa</t>
  </si>
  <si>
    <t>Elektroničke komunikacijske usluge u nepokretnoj mreži-objedinjena nabava</t>
  </si>
  <si>
    <t>Obvezni i preventivni zdravstveni pregledi zaposlenika</t>
  </si>
  <si>
    <t>Opskrba vodom</t>
  </si>
  <si>
    <t>ZAVOD ZA JAVNO ZDRAVSTVO DUBROV.NERETVAN.ŽUPANIJE</t>
  </si>
  <si>
    <t>Koledovčina 2, Zagreb</t>
  </si>
  <si>
    <t>Ulica grada Vukovara 70, Zagreb</t>
  </si>
  <si>
    <t>Ul.grada Vukovara 37, Zagreb</t>
  </si>
  <si>
    <t>Josipa Marohnića 1, Zagreb</t>
  </si>
  <si>
    <t xml:space="preserve">3721 - Naknade građanima i kućanstvima u novcu (džeparac korisnika) </t>
  </si>
  <si>
    <t xml:space="preserve">ALCA ZAGREB d.o.o. </t>
  </si>
  <si>
    <t>HRVATSKA RADIOTELEVIZIJA ZAGREB, RTV-pristojbe</t>
  </si>
  <si>
    <t>KONE d.o.o. ZAGREB</t>
  </si>
  <si>
    <t xml:space="preserve">VODOVOD DUBROVNIK d.o.o. </t>
  </si>
  <si>
    <t>Tečajevi i stručni ispiti</t>
  </si>
  <si>
    <t>Lukše Beritića 27, DUBROVNIK</t>
  </si>
  <si>
    <t>Jurišićeva 13, ZAGREB</t>
  </si>
  <si>
    <t>Jurišičeva 4, ZAGREB</t>
  </si>
  <si>
    <t>Prisavlje 3, ZAGREB</t>
  </si>
  <si>
    <t>Av.Večeslava Holjevca 10, ZAGREB</t>
  </si>
  <si>
    <t>Zlatni potok 7, DUBROVNIK</t>
  </si>
  <si>
    <t>Zagrebačka cesta145 A/III, ZAGREB</t>
  </si>
  <si>
    <t>Jankomir 31, ZAGREB-SUSEDGRAD</t>
  </si>
  <si>
    <t>Savska cesta 84, SESVETE</t>
  </si>
  <si>
    <t>Težačka bb, VRGORAC</t>
  </si>
  <si>
    <t>VLADIMIRA NAZORA 19, DUBROVNIK</t>
  </si>
  <si>
    <t>Ul.dr. Ante Šercera 4a, DUBROVNIK</t>
  </si>
  <si>
    <t>3211 - Službena putovanja</t>
  </si>
  <si>
    <t>3113 - Plaće za prekovremeni rad</t>
  </si>
  <si>
    <t>ZU DOBRE LJEKARNE, Lljekarnička jedinica 5</t>
  </si>
  <si>
    <t>Put dragovoljaca Domovinskog rata 19, Mlini</t>
  </si>
  <si>
    <t>Informacija o trošenju sredstava za mjesec listopad 2025.</t>
  </si>
  <si>
    <t>(razdoblje od 1.10.2025. do 31.10.2025. godine)</t>
  </si>
  <si>
    <t>Ostali materijal za potrebe redovnog poslovanja</t>
  </si>
  <si>
    <t xml:space="preserve">ATTS d.o.o.DUBROVNIK </t>
  </si>
  <si>
    <t xml:space="preserve">CERTITUDO PARTNER D.O.O </t>
  </si>
  <si>
    <t>Naknade za smještaj na službenom putu u zemlji</t>
  </si>
  <si>
    <t>Seminari,savjetovanja i simpoziji</t>
  </si>
  <si>
    <t xml:space="preserve">CUTE ZAGREB </t>
  </si>
  <si>
    <t>Službena radna odjeća i obuća</t>
  </si>
  <si>
    <t>ČISTOĆA d.o.o. Dubrovnik</t>
  </si>
  <si>
    <t>Iznošenje smeća</t>
  </si>
  <si>
    <t>Dobre ljekarne ljekarnička jedinica 5</t>
  </si>
  <si>
    <t>Materijal za zdravstvenu zaštitu i njegu korisnika</t>
  </si>
  <si>
    <t>DRUŠTVO ENERGETIČARA      SPLIT</t>
  </si>
  <si>
    <t xml:space="preserve">ENEL SPLIT d.o.o. </t>
  </si>
  <si>
    <t>IT USLUGE d.o.o. Mlini</t>
  </si>
  <si>
    <t>Uredski materijal</t>
  </si>
  <si>
    <t>KIK TEXTILIEN UND NON-FOOD d.o.o.</t>
  </si>
  <si>
    <t>Odjeća i obuća korisnika</t>
  </si>
  <si>
    <t xml:space="preserve">LABO d.o.o. </t>
  </si>
  <si>
    <t>MEDICAL ONE d.o.o. Zagreb</t>
  </si>
  <si>
    <t>MONDO TRADE d.o.o. Mokošica</t>
  </si>
  <si>
    <t>Usluge tek.i invest. održav.građevin. objekata</t>
  </si>
  <si>
    <t xml:space="preserve">PETROL D.O.O. </t>
  </si>
  <si>
    <t>Lož ulje</t>
  </si>
  <si>
    <t>SIRIUS d.o.o. Dubrovnik</t>
  </si>
  <si>
    <t xml:space="preserve">SRŠEN MESO d.o.o </t>
  </si>
  <si>
    <t xml:space="preserve">SUPER AUDIO d.o.o. </t>
  </si>
  <si>
    <t>Glazbeni instrumenti i oprema</t>
  </si>
  <si>
    <t xml:space="preserve">TOM TAILOR Zagreb d.o.o. </t>
  </si>
  <si>
    <t>Ostale zdravstvene i veterinarske usluge</t>
  </si>
  <si>
    <t>SVEUKUPNO ZA LISTOPAD 2025. GODINE (Kategorija 1):</t>
  </si>
  <si>
    <t>SVEUKUPNO ZA LISTOPAD 2025. GODINE (Kategorija 2)</t>
  </si>
  <si>
    <t>Uz Jadransku cestu 7, DUBROVNIK-Mokošica</t>
  </si>
  <si>
    <t>Vl.Podbrežje 24, Zagreb</t>
  </si>
  <si>
    <t>Ilica 49, Zagreb</t>
  </si>
  <si>
    <t>Put od Republike 14, Dubrovnik</t>
  </si>
  <si>
    <t>Put dragovo.Domovi.rata19, Mlini</t>
  </si>
  <si>
    <t>Ruđera Boškovića 21, SPLIT</t>
  </si>
  <si>
    <t>Trg Hrv.bratske zajed.8/, SPLIT</t>
  </si>
  <si>
    <t>Popolica 1, MLINI</t>
  </si>
  <si>
    <t>Zaprešička 2, Jablanovec</t>
  </si>
  <si>
    <t>Maslinata 16, MOKOŠICA</t>
  </si>
  <si>
    <t>Petrova 35A, ZAGREB</t>
  </si>
  <si>
    <t>Uz Jadransku cesti bb, MOKOŠICA</t>
  </si>
  <si>
    <t>SAVSKA OPATOVINA 36, ZAGREB</t>
  </si>
  <si>
    <t>J.Kosora 24, Dubrovnik</t>
  </si>
  <si>
    <t>Na rivi 30, Mokošica</t>
  </si>
  <si>
    <t>Gračansko borje 14, Zagreb</t>
  </si>
  <si>
    <t>Zavrtnica 17, Zagreb</t>
  </si>
  <si>
    <t>Contendo d.o.o.</t>
  </si>
  <si>
    <t>Cvijete Zuzorić 3, Dubrovnik</t>
  </si>
  <si>
    <t>Ostale usluge za komunikaciju i prijevoz - BLAGAJNA</t>
  </si>
  <si>
    <t>Čistoća i zelenilo Konavle</t>
  </si>
  <si>
    <t>Bistroće 70, Čilipi</t>
  </si>
  <si>
    <t>Materijal za zdravstvenu zaštitu korisnika - BLAGAJNA</t>
  </si>
  <si>
    <t>BRITVELA, vl. Miho Regjo</t>
  </si>
  <si>
    <t>Gornje selo 6, Mlini</t>
  </si>
  <si>
    <t>Uslu. tek.i investi.održav. građe. objekata - BLAGAJNA</t>
  </si>
  <si>
    <t>Mat. i dije. za tek. i inve. održavanje građevinskih objekata</t>
  </si>
  <si>
    <t xml:space="preserve">3722 - Naknade građanima i kućanstvima u naravi (za potrebe korisnika) </t>
  </si>
  <si>
    <t>Ugovor o djelu</t>
  </si>
  <si>
    <t>Pod Petračom 3a, Mlini</t>
  </si>
  <si>
    <t>dr.spec.med. Irena Primorac Bošnjak</t>
  </si>
  <si>
    <t>3121 - Ostali rashodi za zaposlene (regresi, pomoći, jubilarne nagrade i sl.)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</si>
</sst>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0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quotePrefix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52D6-853E-43A2-8E92-C22CC2821817}">
  <dimension ref="A1:G72"/>
  <sheetViews>
    <sheetView tabSelected="1" topLeftCell="A56" workbookViewId="0">
      <selection activeCell="J64" sqref="J64"/>
    </sheetView>
  </sheetViews>
  <sheetFormatPr defaultColWidth="9.140625" defaultRowHeight="15" x14ac:dyDescent="0.25"/>
  <cols>
    <col min="1" max="1" width="36" style="3" customWidth="1"/>
    <col min="2" max="2" width="14.85546875" style="2" customWidth="1"/>
    <col min="3" max="3" width="26.42578125" style="3" customWidth="1"/>
    <col min="4" max="4" width="14.5703125" style="3" customWidth="1"/>
    <col min="5" max="5" width="11.42578125" style="2" customWidth="1"/>
    <col min="6" max="6" width="29.42578125" style="3" customWidth="1"/>
    <col min="7" max="16384" width="9.140625" style="3"/>
  </cols>
  <sheetData>
    <row r="1" spans="1:6" x14ac:dyDescent="0.25">
      <c r="A1" s="1" t="s">
        <v>0</v>
      </c>
      <c r="F1" s="4"/>
    </row>
    <row r="2" spans="1:6" x14ac:dyDescent="0.25">
      <c r="A2" s="21" t="s">
        <v>1</v>
      </c>
      <c r="B2" s="22"/>
      <c r="C2" s="22"/>
      <c r="D2" s="22"/>
      <c r="E2" s="22"/>
      <c r="F2" s="22"/>
    </row>
    <row r="3" spans="1:6" x14ac:dyDescent="0.25">
      <c r="A3" s="21" t="s">
        <v>2</v>
      </c>
      <c r="B3" s="22"/>
      <c r="C3" s="22"/>
      <c r="D3" s="22"/>
      <c r="E3" s="22"/>
      <c r="F3" s="22"/>
    </row>
    <row r="4" spans="1:6" ht="18" x14ac:dyDescent="0.25">
      <c r="A4" s="23" t="s">
        <v>71</v>
      </c>
      <c r="B4" s="24"/>
      <c r="C4" s="24"/>
      <c r="D4" s="24"/>
      <c r="E4" s="24"/>
      <c r="F4" s="24"/>
    </row>
    <row r="5" spans="1:6" ht="15.75" x14ac:dyDescent="0.25">
      <c r="A5" s="25" t="s">
        <v>72</v>
      </c>
      <c r="B5" s="26"/>
      <c r="C5" s="26"/>
      <c r="D5" s="26"/>
      <c r="E5" s="26"/>
      <c r="F5" s="26"/>
    </row>
    <row r="6" spans="1:6" ht="15.75" x14ac:dyDescent="0.25">
      <c r="A6" s="5"/>
      <c r="F6" s="2"/>
    </row>
    <row r="7" spans="1:6" ht="15.75" x14ac:dyDescent="0.25">
      <c r="A7" s="5" t="s">
        <v>3</v>
      </c>
      <c r="F7" s="2"/>
    </row>
    <row r="8" spans="1:6" s="7" customFormat="1" ht="47.25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</row>
    <row r="9" spans="1:6" s="7" customFormat="1" ht="30" customHeight="1" x14ac:dyDescent="0.25">
      <c r="A9" s="8" t="s">
        <v>50</v>
      </c>
      <c r="B9" s="9">
        <v>58353015102</v>
      </c>
      <c r="C9" s="8" t="s">
        <v>45</v>
      </c>
      <c r="D9" s="10">
        <v>1058.4000000000001</v>
      </c>
      <c r="E9" s="9">
        <v>3221400</v>
      </c>
      <c r="F9" s="8" t="s">
        <v>18</v>
      </c>
    </row>
    <row r="10" spans="1:6" s="7" customFormat="1" ht="30" customHeight="1" x14ac:dyDescent="0.25">
      <c r="A10" s="8" t="s">
        <v>50</v>
      </c>
      <c r="B10" s="9">
        <v>58353015102</v>
      </c>
      <c r="C10" s="8" t="s">
        <v>45</v>
      </c>
      <c r="D10" s="10">
        <v>373.13</v>
      </c>
      <c r="E10" s="9">
        <v>3221600</v>
      </c>
      <c r="F10" s="8" t="s">
        <v>19</v>
      </c>
    </row>
    <row r="11" spans="1:6" s="7" customFormat="1" ht="30" customHeight="1" x14ac:dyDescent="0.25">
      <c r="A11" s="8" t="s">
        <v>50</v>
      </c>
      <c r="B11" s="9">
        <v>58353015102</v>
      </c>
      <c r="C11" s="8" t="s">
        <v>45</v>
      </c>
      <c r="D11" s="10">
        <v>229.13</v>
      </c>
      <c r="E11" s="9">
        <v>3221900</v>
      </c>
      <c r="F11" s="8" t="s">
        <v>73</v>
      </c>
    </row>
    <row r="12" spans="1:6" s="7" customFormat="1" ht="30" customHeight="1" x14ac:dyDescent="0.25">
      <c r="A12" s="8" t="s">
        <v>74</v>
      </c>
      <c r="B12" s="9">
        <v>32251687802</v>
      </c>
      <c r="C12" s="8" t="s">
        <v>104</v>
      </c>
      <c r="D12" s="10">
        <v>209.01</v>
      </c>
      <c r="E12" s="9">
        <v>3222940</v>
      </c>
      <c r="F12" s="8" t="s">
        <v>17</v>
      </c>
    </row>
    <row r="13" spans="1:6" s="7" customFormat="1" ht="30" customHeight="1" x14ac:dyDescent="0.25">
      <c r="A13" s="8" t="s">
        <v>75</v>
      </c>
      <c r="B13" s="9">
        <v>41358203921</v>
      </c>
      <c r="C13" s="8" t="s">
        <v>105</v>
      </c>
      <c r="D13" s="10">
        <v>384</v>
      </c>
      <c r="E13" s="9">
        <v>3211300</v>
      </c>
      <c r="F13" s="8" t="s">
        <v>76</v>
      </c>
    </row>
    <row r="14" spans="1:6" s="7" customFormat="1" ht="30" customHeight="1" x14ac:dyDescent="0.25">
      <c r="A14" s="8" t="s">
        <v>75</v>
      </c>
      <c r="B14" s="9">
        <v>41358203921</v>
      </c>
      <c r="C14" s="8" t="s">
        <v>105</v>
      </c>
      <c r="D14" s="10">
        <v>175</v>
      </c>
      <c r="E14" s="9">
        <v>3213100</v>
      </c>
      <c r="F14" s="8" t="s">
        <v>77</v>
      </c>
    </row>
    <row r="15" spans="1:6" s="7" customFormat="1" ht="30" customHeight="1" x14ac:dyDescent="0.25">
      <c r="A15" s="8" t="s">
        <v>78</v>
      </c>
      <c r="B15" s="9">
        <v>92353011206</v>
      </c>
      <c r="C15" s="8" t="s">
        <v>106</v>
      </c>
      <c r="D15" s="10">
        <v>121</v>
      </c>
      <c r="E15" s="9">
        <v>3227100</v>
      </c>
      <c r="F15" s="8" t="s">
        <v>79</v>
      </c>
    </row>
    <row r="16" spans="1:6" s="7" customFormat="1" ht="30" customHeight="1" x14ac:dyDescent="0.25">
      <c r="A16" s="8" t="s">
        <v>80</v>
      </c>
      <c r="B16" s="9">
        <v>16912997621</v>
      </c>
      <c r="C16" s="8" t="s">
        <v>107</v>
      </c>
      <c r="D16" s="10">
        <v>107.37</v>
      </c>
      <c r="E16" s="9">
        <v>3234200</v>
      </c>
      <c r="F16" s="8" t="s">
        <v>81</v>
      </c>
    </row>
    <row r="17" spans="1:6" s="7" customFormat="1" ht="30" customHeight="1" x14ac:dyDescent="0.25">
      <c r="A17" s="8" t="s">
        <v>21</v>
      </c>
      <c r="B17" s="9">
        <v>16278459495</v>
      </c>
      <c r="C17" s="8" t="s">
        <v>55</v>
      </c>
      <c r="D17" s="10">
        <v>523.35</v>
      </c>
      <c r="E17" s="9">
        <v>3221600</v>
      </c>
      <c r="F17" s="8" t="s">
        <v>19</v>
      </c>
    </row>
    <row r="18" spans="1:6" s="7" customFormat="1" ht="30" customHeight="1" x14ac:dyDescent="0.25">
      <c r="A18" s="8" t="s">
        <v>21</v>
      </c>
      <c r="B18" s="9">
        <v>16278459495</v>
      </c>
      <c r="C18" s="8" t="s">
        <v>55</v>
      </c>
      <c r="D18" s="10">
        <v>4526.93</v>
      </c>
      <c r="E18" s="9">
        <v>3222400</v>
      </c>
      <c r="F18" s="8" t="s">
        <v>20</v>
      </c>
    </row>
    <row r="19" spans="1:6" s="7" customFormat="1" ht="30" customHeight="1" x14ac:dyDescent="0.25">
      <c r="A19" s="8" t="s">
        <v>82</v>
      </c>
      <c r="B19" s="9">
        <v>96269013558</v>
      </c>
      <c r="C19" s="8" t="s">
        <v>108</v>
      </c>
      <c r="D19" s="10">
        <v>2004.99</v>
      </c>
      <c r="E19" s="9">
        <v>3222930</v>
      </c>
      <c r="F19" s="8" t="s">
        <v>83</v>
      </c>
    </row>
    <row r="20" spans="1:6" s="7" customFormat="1" ht="30" customHeight="1" x14ac:dyDescent="0.25">
      <c r="A20" s="8" t="s">
        <v>82</v>
      </c>
      <c r="B20" s="9">
        <v>96269013558</v>
      </c>
      <c r="C20" s="8" t="s">
        <v>108</v>
      </c>
      <c r="D20" s="10">
        <v>62.95</v>
      </c>
      <c r="E20" s="9">
        <v>3227100</v>
      </c>
      <c r="F20" s="8" t="s">
        <v>79</v>
      </c>
    </row>
    <row r="21" spans="1:6" s="7" customFormat="1" ht="30" customHeight="1" x14ac:dyDescent="0.25">
      <c r="A21" s="8" t="s">
        <v>84</v>
      </c>
      <c r="B21" s="9">
        <v>66345182652</v>
      </c>
      <c r="C21" s="8" t="s">
        <v>109</v>
      </c>
      <c r="D21" s="10">
        <v>498.75</v>
      </c>
      <c r="E21" s="9">
        <v>3213200</v>
      </c>
      <c r="F21" s="8" t="s">
        <v>54</v>
      </c>
    </row>
    <row r="22" spans="1:6" s="7" customFormat="1" ht="30" customHeight="1" x14ac:dyDescent="0.25">
      <c r="A22" s="8" t="s">
        <v>85</v>
      </c>
      <c r="B22" s="9">
        <v>34987217891</v>
      </c>
      <c r="C22" s="8" t="s">
        <v>110</v>
      </c>
      <c r="D22" s="10">
        <v>168.75</v>
      </c>
      <c r="E22" s="9">
        <v>3213100</v>
      </c>
      <c r="F22" s="8" t="s">
        <v>77</v>
      </c>
    </row>
    <row r="23" spans="1:6" s="7" customFormat="1" ht="30" customHeight="1" x14ac:dyDescent="0.25">
      <c r="A23" s="8" t="s">
        <v>22</v>
      </c>
      <c r="B23" s="9">
        <v>85821130368</v>
      </c>
      <c r="C23" s="8" t="s">
        <v>46</v>
      </c>
      <c r="D23" s="10">
        <v>1.66</v>
      </c>
      <c r="E23" s="9">
        <v>3238900</v>
      </c>
      <c r="F23" s="8" t="s">
        <v>23</v>
      </c>
    </row>
    <row r="24" spans="1:6" s="7" customFormat="1" ht="30" customHeight="1" x14ac:dyDescent="0.25">
      <c r="A24" s="8" t="s">
        <v>25</v>
      </c>
      <c r="B24" s="9">
        <v>63073332379</v>
      </c>
      <c r="C24" s="8" t="s">
        <v>47</v>
      </c>
      <c r="D24" s="10">
        <v>2060.3200000000002</v>
      </c>
      <c r="E24" s="9">
        <v>3223100</v>
      </c>
      <c r="F24" s="8" t="s">
        <v>26</v>
      </c>
    </row>
    <row r="25" spans="1:6" s="7" customFormat="1" ht="30" customHeight="1" x14ac:dyDescent="0.25">
      <c r="A25" s="8" t="s">
        <v>27</v>
      </c>
      <c r="B25" s="9">
        <v>87311810356</v>
      </c>
      <c r="C25" s="8" t="s">
        <v>56</v>
      </c>
      <c r="D25" s="10">
        <v>11.88</v>
      </c>
      <c r="E25" s="9">
        <v>3231310</v>
      </c>
      <c r="F25" s="8" t="s">
        <v>28</v>
      </c>
    </row>
    <row r="26" spans="1:6" s="7" customFormat="1" ht="30" customHeight="1" x14ac:dyDescent="0.25">
      <c r="A26" s="8" t="s">
        <v>29</v>
      </c>
      <c r="B26" s="9">
        <v>87939104217</v>
      </c>
      <c r="C26" s="8" t="s">
        <v>57</v>
      </c>
      <c r="D26" s="10">
        <v>47.81</v>
      </c>
      <c r="E26" s="9">
        <v>3431200</v>
      </c>
      <c r="F26" s="8" t="s">
        <v>30</v>
      </c>
    </row>
    <row r="27" spans="1:6" s="7" customFormat="1" ht="30" customHeight="1" x14ac:dyDescent="0.25">
      <c r="A27" s="8" t="s">
        <v>51</v>
      </c>
      <c r="B27" s="9">
        <v>68419124305</v>
      </c>
      <c r="C27" s="8" t="s">
        <v>58</v>
      </c>
      <c r="D27" s="10">
        <v>21.24</v>
      </c>
      <c r="E27" s="9">
        <v>3295900</v>
      </c>
      <c r="F27" s="8" t="s">
        <v>31</v>
      </c>
    </row>
    <row r="28" spans="1:6" s="7" customFormat="1" ht="30" customHeight="1" x14ac:dyDescent="0.25">
      <c r="A28" s="8" t="s">
        <v>32</v>
      </c>
      <c r="B28" s="9">
        <v>27759560625</v>
      </c>
      <c r="C28" s="8" t="s">
        <v>59</v>
      </c>
      <c r="D28" s="10">
        <v>192.63</v>
      </c>
      <c r="E28" s="9">
        <v>3223480</v>
      </c>
      <c r="F28" s="8" t="s">
        <v>33</v>
      </c>
    </row>
    <row r="29" spans="1:6" s="7" customFormat="1" ht="38.25" customHeight="1" x14ac:dyDescent="0.25">
      <c r="A29" s="8" t="s">
        <v>86</v>
      </c>
      <c r="B29" s="9">
        <v>90756144701</v>
      </c>
      <c r="C29" s="8" t="s">
        <v>111</v>
      </c>
      <c r="D29" s="10">
        <v>892.45</v>
      </c>
      <c r="E29" s="9">
        <v>3221100</v>
      </c>
      <c r="F29" s="8" t="s">
        <v>87</v>
      </c>
    </row>
    <row r="30" spans="1:6" s="7" customFormat="1" ht="30" customHeight="1" x14ac:dyDescent="0.25">
      <c r="A30" s="8" t="s">
        <v>88</v>
      </c>
      <c r="B30" s="9">
        <v>29471249755</v>
      </c>
      <c r="C30" s="8" t="s">
        <v>112</v>
      </c>
      <c r="D30" s="10">
        <v>219.23</v>
      </c>
      <c r="E30" s="9">
        <v>3222960</v>
      </c>
      <c r="F30" s="8" t="s">
        <v>89</v>
      </c>
    </row>
    <row r="31" spans="1:6" s="7" customFormat="1" ht="30" customHeight="1" x14ac:dyDescent="0.25">
      <c r="A31" s="8" t="s">
        <v>34</v>
      </c>
      <c r="B31" s="9">
        <v>68658590638</v>
      </c>
      <c r="C31" s="8" t="s">
        <v>60</v>
      </c>
      <c r="D31" s="10">
        <v>120</v>
      </c>
      <c r="E31" s="9">
        <v>3238900</v>
      </c>
      <c r="F31" s="8" t="s">
        <v>23</v>
      </c>
    </row>
    <row r="32" spans="1:6" s="7" customFormat="1" ht="30" customHeight="1" x14ac:dyDescent="0.25">
      <c r="A32" s="8" t="s">
        <v>52</v>
      </c>
      <c r="B32" s="9">
        <v>15526597734</v>
      </c>
      <c r="C32" s="8" t="s">
        <v>61</v>
      </c>
      <c r="D32" s="10">
        <v>74.66</v>
      </c>
      <c r="E32" s="9">
        <v>3232200</v>
      </c>
      <c r="F32" s="8" t="s">
        <v>35</v>
      </c>
    </row>
    <row r="33" spans="1:6" s="7" customFormat="1" ht="30" customHeight="1" x14ac:dyDescent="0.25">
      <c r="A33" s="8" t="s">
        <v>90</v>
      </c>
      <c r="B33" s="9">
        <v>73214181372</v>
      </c>
      <c r="C33" s="8" t="s">
        <v>113</v>
      </c>
      <c r="D33" s="10">
        <v>194.6</v>
      </c>
      <c r="E33" s="9">
        <v>3232200</v>
      </c>
      <c r="F33" s="8" t="s">
        <v>35</v>
      </c>
    </row>
    <row r="34" spans="1:6" s="7" customFormat="1" ht="30" customHeight="1" x14ac:dyDescent="0.25">
      <c r="A34" s="8" t="s">
        <v>91</v>
      </c>
      <c r="B34" s="9">
        <v>82345016527</v>
      </c>
      <c r="C34" s="8" t="s">
        <v>114</v>
      </c>
      <c r="D34" s="10">
        <v>486</v>
      </c>
      <c r="E34" s="9">
        <v>3225100</v>
      </c>
      <c r="F34" s="8" t="s">
        <v>24</v>
      </c>
    </row>
    <row r="35" spans="1:6" s="7" customFormat="1" ht="30" customHeight="1" x14ac:dyDescent="0.25">
      <c r="A35" s="8" t="s">
        <v>36</v>
      </c>
      <c r="B35" s="9">
        <v>38016445738</v>
      </c>
      <c r="C35" s="8" t="s">
        <v>62</v>
      </c>
      <c r="D35" s="10">
        <v>704.14</v>
      </c>
      <c r="E35" s="9">
        <v>3222400</v>
      </c>
      <c r="F35" s="8" t="s">
        <v>20</v>
      </c>
    </row>
    <row r="36" spans="1:6" s="7" customFormat="1" ht="30" customHeight="1" x14ac:dyDescent="0.25">
      <c r="A36" s="8" t="s">
        <v>92</v>
      </c>
      <c r="B36" s="9">
        <v>77328114519</v>
      </c>
      <c r="C36" s="8" t="s">
        <v>115</v>
      </c>
      <c r="D36" s="10">
        <v>117</v>
      </c>
      <c r="E36" s="9">
        <v>3232100</v>
      </c>
      <c r="F36" s="8" t="s">
        <v>93</v>
      </c>
    </row>
    <row r="37" spans="1:6" s="7" customFormat="1" ht="30" customHeight="1" x14ac:dyDescent="0.25">
      <c r="A37" s="8" t="s">
        <v>94</v>
      </c>
      <c r="B37" s="9">
        <v>75550985023</v>
      </c>
      <c r="C37" s="8" t="s">
        <v>116</v>
      </c>
      <c r="D37" s="10">
        <v>3068</v>
      </c>
      <c r="E37" s="9">
        <v>3223410</v>
      </c>
      <c r="F37" s="8" t="s">
        <v>95</v>
      </c>
    </row>
    <row r="38" spans="1:6" s="7" customFormat="1" ht="30" customHeight="1" x14ac:dyDescent="0.25">
      <c r="A38" s="8" t="s">
        <v>37</v>
      </c>
      <c r="B38" s="9">
        <v>73660371074</v>
      </c>
      <c r="C38" s="8" t="s">
        <v>63</v>
      </c>
      <c r="D38" s="10">
        <v>63.79</v>
      </c>
      <c r="E38" s="9">
        <v>3221900</v>
      </c>
      <c r="F38" s="8" t="s">
        <v>73</v>
      </c>
    </row>
    <row r="39" spans="1:6" s="7" customFormat="1" ht="30" customHeight="1" x14ac:dyDescent="0.25">
      <c r="A39" s="8" t="s">
        <v>37</v>
      </c>
      <c r="B39" s="9">
        <v>73660371074</v>
      </c>
      <c r="C39" s="8" t="s">
        <v>63</v>
      </c>
      <c r="D39" s="10">
        <v>93.91</v>
      </c>
      <c r="E39" s="9">
        <v>3224100</v>
      </c>
      <c r="F39" s="8" t="s">
        <v>130</v>
      </c>
    </row>
    <row r="40" spans="1:6" s="7" customFormat="1" ht="30" customHeight="1" x14ac:dyDescent="0.25">
      <c r="A40" s="8" t="s">
        <v>37</v>
      </c>
      <c r="B40" s="9">
        <v>73660371074</v>
      </c>
      <c r="C40" s="8" t="s">
        <v>63</v>
      </c>
      <c r="D40" s="10">
        <v>67.150000000000006</v>
      </c>
      <c r="E40" s="9">
        <v>3225100</v>
      </c>
      <c r="F40" s="8" t="s">
        <v>24</v>
      </c>
    </row>
    <row r="41" spans="1:6" s="7" customFormat="1" ht="30" customHeight="1" x14ac:dyDescent="0.25">
      <c r="A41" s="8" t="s">
        <v>38</v>
      </c>
      <c r="B41" s="9">
        <v>28128148322</v>
      </c>
      <c r="C41" s="8" t="s">
        <v>64</v>
      </c>
      <c r="D41" s="10">
        <v>1060.82</v>
      </c>
      <c r="E41" s="9">
        <v>3222400</v>
      </c>
      <c r="F41" s="8" t="s">
        <v>20</v>
      </c>
    </row>
    <row r="42" spans="1:6" s="7" customFormat="1" ht="30" customHeight="1" x14ac:dyDescent="0.25">
      <c r="A42" s="8" t="s">
        <v>96</v>
      </c>
      <c r="B42" s="9">
        <v>60458951715</v>
      </c>
      <c r="C42" s="8" t="s">
        <v>117</v>
      </c>
      <c r="D42" s="10">
        <v>187.25</v>
      </c>
      <c r="E42" s="9">
        <v>3224100</v>
      </c>
      <c r="F42" s="8" t="s">
        <v>130</v>
      </c>
    </row>
    <row r="43" spans="1:6" s="7" customFormat="1" ht="30" customHeight="1" x14ac:dyDescent="0.25">
      <c r="A43" s="8" t="s">
        <v>97</v>
      </c>
      <c r="B43" s="9">
        <v>9356002304</v>
      </c>
      <c r="C43" s="8" t="s">
        <v>118</v>
      </c>
      <c r="D43" s="10">
        <v>73.84</v>
      </c>
      <c r="E43" s="9">
        <v>3222400</v>
      </c>
      <c r="F43" s="8" t="s">
        <v>20</v>
      </c>
    </row>
    <row r="44" spans="1:6" s="7" customFormat="1" ht="30" customHeight="1" x14ac:dyDescent="0.25">
      <c r="A44" s="8" t="s">
        <v>98</v>
      </c>
      <c r="B44" s="9">
        <v>8110509618</v>
      </c>
      <c r="C44" s="8" t="s">
        <v>119</v>
      </c>
      <c r="D44" s="10">
        <v>702</v>
      </c>
      <c r="E44" s="9">
        <v>4226200</v>
      </c>
      <c r="F44" s="8" t="s">
        <v>99</v>
      </c>
    </row>
    <row r="45" spans="1:6" s="7" customFormat="1" ht="30" customHeight="1" x14ac:dyDescent="0.25">
      <c r="A45" s="8" t="s">
        <v>39</v>
      </c>
      <c r="B45" s="9">
        <v>70133616033</v>
      </c>
      <c r="C45" s="8" t="s">
        <v>48</v>
      </c>
      <c r="D45" s="10">
        <v>59.66</v>
      </c>
      <c r="E45" s="9">
        <v>3231100</v>
      </c>
      <c r="F45" s="8" t="s">
        <v>40</v>
      </c>
    </row>
    <row r="46" spans="1:6" s="7" customFormat="1" ht="38.25" customHeight="1" x14ac:dyDescent="0.25">
      <c r="A46" s="8" t="s">
        <v>39</v>
      </c>
      <c r="B46" s="9">
        <v>70133616033</v>
      </c>
      <c r="C46" s="8" t="s">
        <v>48</v>
      </c>
      <c r="D46" s="10">
        <v>79.7</v>
      </c>
      <c r="E46" s="9">
        <v>3231120</v>
      </c>
      <c r="F46" s="8" t="s">
        <v>41</v>
      </c>
    </row>
    <row r="47" spans="1:6" s="7" customFormat="1" ht="30" customHeight="1" x14ac:dyDescent="0.25">
      <c r="A47" s="8" t="s">
        <v>100</v>
      </c>
      <c r="B47" s="9">
        <v>36537724106</v>
      </c>
      <c r="C47" s="8" t="s">
        <v>120</v>
      </c>
      <c r="D47" s="10">
        <v>968.61</v>
      </c>
      <c r="E47" s="9">
        <v>3222960</v>
      </c>
      <c r="F47" s="8" t="s">
        <v>89</v>
      </c>
    </row>
    <row r="48" spans="1:6" s="7" customFormat="1" ht="30" customHeight="1" x14ac:dyDescent="0.25">
      <c r="A48" s="8" t="s">
        <v>53</v>
      </c>
      <c r="B48" s="9">
        <v>862047577</v>
      </c>
      <c r="C48" s="8" t="s">
        <v>65</v>
      </c>
      <c r="D48" s="10">
        <v>160.44</v>
      </c>
      <c r="E48" s="9">
        <v>3234100</v>
      </c>
      <c r="F48" s="8" t="s">
        <v>43</v>
      </c>
    </row>
    <row r="49" spans="1:7" s="7" customFormat="1" ht="30" customHeight="1" x14ac:dyDescent="0.25">
      <c r="A49" s="8" t="s">
        <v>44</v>
      </c>
      <c r="B49" s="9">
        <v>55488649150</v>
      </c>
      <c r="C49" s="8" t="s">
        <v>66</v>
      </c>
      <c r="D49" s="10">
        <v>2</v>
      </c>
      <c r="E49" s="9">
        <v>3221900</v>
      </c>
      <c r="F49" s="8" t="s">
        <v>73</v>
      </c>
    </row>
    <row r="50" spans="1:7" s="7" customFormat="1" ht="30" customHeight="1" x14ac:dyDescent="0.25">
      <c r="A50" s="8" t="s">
        <v>44</v>
      </c>
      <c r="B50" s="9">
        <v>55488649150</v>
      </c>
      <c r="C50" s="8" t="s">
        <v>66</v>
      </c>
      <c r="D50" s="10">
        <v>109.5</v>
      </c>
      <c r="E50" s="9">
        <v>3236100</v>
      </c>
      <c r="F50" s="8" t="s">
        <v>42</v>
      </c>
    </row>
    <row r="51" spans="1:7" s="7" customFormat="1" ht="30" customHeight="1" x14ac:dyDescent="0.25">
      <c r="A51" s="8" t="s">
        <v>44</v>
      </c>
      <c r="B51" s="9">
        <v>55488649150</v>
      </c>
      <c r="C51" s="8" t="s">
        <v>66</v>
      </c>
      <c r="D51" s="10">
        <v>1105.75</v>
      </c>
      <c r="E51" s="9">
        <v>3236900</v>
      </c>
      <c r="F51" s="8" t="s">
        <v>101</v>
      </c>
    </row>
    <row r="52" spans="1:7" s="7" customFormat="1" ht="30" customHeight="1" x14ac:dyDescent="0.25">
      <c r="A52" s="8" t="s">
        <v>121</v>
      </c>
      <c r="B52" s="9">
        <v>48206833902</v>
      </c>
      <c r="C52" s="8" t="s">
        <v>122</v>
      </c>
      <c r="D52" s="10">
        <v>3</v>
      </c>
      <c r="E52" s="9">
        <v>3231900</v>
      </c>
      <c r="F52" s="8" t="s">
        <v>123</v>
      </c>
    </row>
    <row r="53" spans="1:7" s="7" customFormat="1" ht="30" customHeight="1" x14ac:dyDescent="0.25">
      <c r="A53" s="8" t="s">
        <v>124</v>
      </c>
      <c r="B53" s="9">
        <v>10165352762</v>
      </c>
      <c r="C53" s="8" t="s">
        <v>125</v>
      </c>
      <c r="D53" s="10">
        <v>6</v>
      </c>
      <c r="E53" s="9">
        <v>3231900</v>
      </c>
      <c r="F53" s="8" t="s">
        <v>123</v>
      </c>
    </row>
    <row r="54" spans="1:7" s="7" customFormat="1" ht="30" customHeight="1" x14ac:dyDescent="0.25">
      <c r="A54" s="8" t="s">
        <v>69</v>
      </c>
      <c r="B54" s="9">
        <v>96269013558</v>
      </c>
      <c r="C54" s="8" t="s">
        <v>70</v>
      </c>
      <c r="D54" s="10">
        <v>258.70999999999998</v>
      </c>
      <c r="E54" s="9">
        <v>3222930</v>
      </c>
      <c r="F54" s="8" t="s">
        <v>126</v>
      </c>
    </row>
    <row r="55" spans="1:7" s="7" customFormat="1" ht="30" customHeight="1" x14ac:dyDescent="0.25">
      <c r="A55" s="8" t="s">
        <v>127</v>
      </c>
      <c r="B55" s="9"/>
      <c r="C55" s="8" t="s">
        <v>128</v>
      </c>
      <c r="D55" s="10">
        <v>30</v>
      </c>
      <c r="E55" s="9">
        <v>3232100</v>
      </c>
      <c r="F55" s="8" t="s">
        <v>129</v>
      </c>
    </row>
    <row r="56" spans="1:7" s="7" customFormat="1" ht="30" customHeight="1" x14ac:dyDescent="0.25">
      <c r="A56" s="8" t="s">
        <v>134</v>
      </c>
      <c r="B56" s="9"/>
      <c r="C56" s="8" t="s">
        <v>133</v>
      </c>
      <c r="D56" s="10">
        <v>223.95</v>
      </c>
      <c r="E56" s="9">
        <v>3237200</v>
      </c>
      <c r="F56" s="8" t="s">
        <v>132</v>
      </c>
    </row>
    <row r="57" spans="1:7" s="13" customFormat="1" ht="30" customHeight="1" x14ac:dyDescent="0.25">
      <c r="A57" s="27" t="s">
        <v>102</v>
      </c>
      <c r="B57" s="27"/>
      <c r="C57" s="27"/>
      <c r="D57" s="11">
        <f>SUM(D9:D56)</f>
        <v>23910.46</v>
      </c>
      <c r="E57" s="28"/>
      <c r="F57" s="29"/>
      <c r="G57" s="12"/>
    </row>
    <row r="59" spans="1:7" s="14" customFormat="1" ht="18.75" x14ac:dyDescent="0.25">
      <c r="A59" s="14" t="s">
        <v>10</v>
      </c>
      <c r="B59" s="15"/>
      <c r="E59" s="15"/>
    </row>
    <row r="60" spans="1:7" s="14" customFormat="1" ht="18.75" x14ac:dyDescent="0.25">
      <c r="B60" s="15"/>
      <c r="E60" s="15"/>
    </row>
    <row r="61" spans="1:7" ht="30" customHeight="1" x14ac:dyDescent="0.25">
      <c r="A61" s="20" t="s">
        <v>11</v>
      </c>
      <c r="B61" s="20"/>
      <c r="C61" s="20" t="s">
        <v>12</v>
      </c>
      <c r="D61" s="20"/>
      <c r="E61" s="20"/>
      <c r="F61" s="20"/>
    </row>
    <row r="62" spans="1:7" ht="30" customHeight="1" x14ac:dyDescent="0.25">
      <c r="A62" s="18">
        <f>388.17+112.8+803.76+759.68+44568.08+3292.28+4955.92+0</f>
        <v>54880.69</v>
      </c>
      <c r="B62" s="18"/>
      <c r="C62" s="19" t="s">
        <v>13</v>
      </c>
      <c r="D62" s="19"/>
      <c r="E62" s="19"/>
      <c r="F62" s="19"/>
    </row>
    <row r="63" spans="1:7" ht="30" customHeight="1" x14ac:dyDescent="0.25">
      <c r="A63" s="18">
        <f>36.54+32.88+54.8+27.4+37.98+51.8+34.53+179.2+1499.44+655.88+1250.53+665.68+0</f>
        <v>4526.66</v>
      </c>
      <c r="B63" s="18"/>
      <c r="C63" s="19" t="s">
        <v>14</v>
      </c>
      <c r="D63" s="19"/>
      <c r="E63" s="19"/>
      <c r="F63" s="19"/>
    </row>
    <row r="64" spans="1:7" ht="30" customHeight="1" x14ac:dyDescent="0.25">
      <c r="A64" s="18">
        <f>51.62+1119.24+0</f>
        <v>1170.8599999999999</v>
      </c>
      <c r="B64" s="18"/>
      <c r="C64" s="19" t="s">
        <v>68</v>
      </c>
      <c r="D64" s="19"/>
      <c r="E64" s="19"/>
      <c r="F64" s="19"/>
    </row>
    <row r="65" spans="1:6" ht="30" customHeight="1" x14ac:dyDescent="0.25">
      <c r="A65" s="18">
        <f>91.18+157.64+145.86+9600.71+0</f>
        <v>9995.39</v>
      </c>
      <c r="B65" s="18"/>
      <c r="C65" s="19" t="s">
        <v>15</v>
      </c>
      <c r="D65" s="19"/>
      <c r="E65" s="19"/>
      <c r="F65" s="19"/>
    </row>
    <row r="66" spans="1:6" ht="30" customHeight="1" x14ac:dyDescent="0.25">
      <c r="A66" s="18">
        <f>53.09+53.09+53.09+1560.43+0</f>
        <v>1719.7</v>
      </c>
      <c r="B66" s="18"/>
      <c r="C66" s="19" t="s">
        <v>16</v>
      </c>
      <c r="D66" s="19"/>
      <c r="E66" s="19"/>
      <c r="F66" s="19"/>
    </row>
    <row r="67" spans="1:6" ht="30" customHeight="1" x14ac:dyDescent="0.25">
      <c r="A67" s="18">
        <v>546.09</v>
      </c>
      <c r="B67" s="18"/>
      <c r="C67" s="19" t="s">
        <v>135</v>
      </c>
      <c r="D67" s="19"/>
      <c r="E67" s="19"/>
      <c r="F67" s="19"/>
    </row>
    <row r="68" spans="1:6" ht="30" customHeight="1" x14ac:dyDescent="0.25">
      <c r="A68" s="18">
        <v>1700.17</v>
      </c>
      <c r="B68" s="18"/>
      <c r="C68" s="19" t="s">
        <v>49</v>
      </c>
      <c r="D68" s="19"/>
      <c r="E68" s="19"/>
      <c r="F68" s="19"/>
    </row>
    <row r="69" spans="1:6" ht="30" customHeight="1" x14ac:dyDescent="0.25">
      <c r="A69" s="18">
        <v>500</v>
      </c>
      <c r="B69" s="18"/>
      <c r="C69" s="19" t="s">
        <v>131</v>
      </c>
      <c r="D69" s="19"/>
      <c r="E69" s="19"/>
      <c r="F69" s="19"/>
    </row>
    <row r="70" spans="1:6" ht="30" customHeight="1" x14ac:dyDescent="0.25">
      <c r="A70" s="18">
        <v>564.58000000000004</v>
      </c>
      <c r="B70" s="18"/>
      <c r="C70" s="19" t="s">
        <v>67</v>
      </c>
      <c r="D70" s="19"/>
      <c r="E70" s="19"/>
      <c r="F70" s="19"/>
    </row>
    <row r="71" spans="1:6" s="14" customFormat="1" ht="30" customHeight="1" x14ac:dyDescent="0.25">
      <c r="A71" s="16">
        <f>SUM(A62:B70)</f>
        <v>75604.14</v>
      </c>
      <c r="B71" s="16"/>
      <c r="C71" s="17" t="s">
        <v>103</v>
      </c>
      <c r="D71" s="17"/>
      <c r="E71" s="17"/>
      <c r="F71" s="17"/>
    </row>
    <row r="72" spans="1:6" ht="30" customHeight="1" x14ac:dyDescent="0.25"/>
  </sheetData>
  <mergeCells count="28">
    <mergeCell ref="A2:F2"/>
    <mergeCell ref="A3:F3"/>
    <mergeCell ref="A4:F4"/>
    <mergeCell ref="A5:F5"/>
    <mergeCell ref="A57:C57"/>
    <mergeCell ref="E57:F57"/>
    <mergeCell ref="A61:B61"/>
    <mergeCell ref="C61:F61"/>
    <mergeCell ref="A62:B62"/>
    <mergeCell ref="C62:F62"/>
    <mergeCell ref="A64:B64"/>
    <mergeCell ref="C64:F64"/>
    <mergeCell ref="A63:B63"/>
    <mergeCell ref="C63:F63"/>
    <mergeCell ref="A71:B71"/>
    <mergeCell ref="C71:F71"/>
    <mergeCell ref="A65:B65"/>
    <mergeCell ref="C65:F65"/>
    <mergeCell ref="A66:B66"/>
    <mergeCell ref="C66:F66"/>
    <mergeCell ref="A67:B67"/>
    <mergeCell ref="C67:F67"/>
    <mergeCell ref="A70:B70"/>
    <mergeCell ref="C70:F70"/>
    <mergeCell ref="A69:B69"/>
    <mergeCell ref="C69:F69"/>
    <mergeCell ref="A68:B68"/>
    <mergeCell ref="C68:F68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Skurić</dc:creator>
  <cp:lastModifiedBy>Kristina Skurić</cp:lastModifiedBy>
  <cp:lastPrinted>2025-06-23T11:54:28Z</cp:lastPrinted>
  <dcterms:created xsi:type="dcterms:W3CDTF">2025-06-23T09:35:32Z</dcterms:created>
  <dcterms:modified xsi:type="dcterms:W3CDTF">2025-11-26T10:51:34Z</dcterms:modified>
</cp:coreProperties>
</file>